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PP_T\Desktop\Viky\JEDNOSTAVNA NABAVA\NABAVA I UGRADNJA LIFTA\"/>
    </mc:Choice>
  </mc:AlternateContent>
  <xr:revisionPtr revIDLastSave="0" documentId="13_ncr:1_{D8D0D3D0-3C2B-4E41-B4AE-05F36D6CCB3E}" xr6:coauthVersionLast="47" xr6:coauthVersionMax="47" xr10:uidLastSave="{00000000-0000-0000-0000-000000000000}"/>
  <bookViews>
    <workbookView xWindow="-120" yWindow="-120" windowWidth="29040" windowHeight="15840" xr2:uid="{7E1085B6-32FA-44E1-9C93-F62BB7B3910D}"/>
  </bookViews>
  <sheets>
    <sheet name="Troškovnik" sheetId="1" r:id="rId1"/>
    <sheet name="REKAPITULACIJA" sheetId="2"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3" i="2"/>
  <c r="F28" i="1"/>
  <c r="C5" i="2" l="1"/>
</calcChain>
</file>

<file path=xl/sharedStrings.xml><?xml version="1.0" encoding="utf-8"?>
<sst xmlns="http://schemas.openxmlformats.org/spreadsheetml/2006/main" count="53" uniqueCount="50">
  <si>
    <t>Građevina : 
Dječji vrtići Petar Pan Vodnjan
Demontaža postojećeg i montaža novog maloteretnog dizala; S. Rocco 17, Vodnjan</t>
  </si>
  <si>
    <t>OPĆE NAPOMENE I UVJETI GRAĐENJA</t>
  </si>
  <si>
    <t>1.</t>
  </si>
  <si>
    <t>Troškovnikom treba obuhvatiti sve radove demontaže starog i ugradnje novog maloteretnog dizala s izvršenjem svih pripadajućih građevinskih, strojarskih i elektroinstalacijskih radova do potpune gotovosti, funkcionalnosti i ispitivanja te primopredaje i preuzimanja dizala od zato ovlaštenih organizacija i ustanova i korisnika.
Demontaža starog i ugradnja novog dizala s pripadajućim građevinskim i ostalim radovima na  voznom oknu odvija se u DV Petar Pan koji obavlja svoje redovite poslove. Stoga je potrebno predvidjeti izvođenje radova u dogovoru s ovlaštenim predstavnicima DV-a.
Posebno voditi računa o svim mjerama zaštite na radu, zaštite od požara i sigurnosti radnika, osoblja, posjetitelja i sl.
Za vrijeme izvođenja radova voditi računa o čistoći i urednosti gradilišta i eventualno privremenih deponija u krugu vrtića.
Jedinične cijene stavaka sadrže sve potrebne radnje, prijenose, prijevoze, transporte i skladištenje opreme i otpadnog materijala.
Sav demontirani i porušeni materijal odvesti i zbrinuti na deponij koji osigurava Izvođač radova, a troškove obuhvatiti jediničnom cijenom, jer se nikakvi troškovi odvoza i zbrinjavanja neće posebno priznavati. 
Obveza ponuditelja je prije izrade ponude obilazak lokacije radi utvrđivanja izvedbe potrebnih radova i okoline u kojoj se ti radovi izvode.
Nakon potpisa Ugovora odabrani ponuditelj treba uzeti izmjere voznog okna u naravi.</t>
  </si>
  <si>
    <t>2.</t>
  </si>
  <si>
    <t>Jedinične cijene obuhvaćaju sav rad (svi pripremni i završni radovi), materijal, transport, režijske i manipulativne troškove, te sve poreze i prireze. Višeradnje i manjeradnje po ugovornim stavkama obračunavat će se po istim cijenama, bez obzira na veličinu odstupanja u odnosu na količinu po ugovornom troškovniku.</t>
  </si>
  <si>
    <t>3.</t>
  </si>
  <si>
    <t>Izvođač je dužan ukalkulirati u jediničnu cijenu sve zastoje na gradilištu zbog izvođenja
radova u više faza, odnosno zbog nemogućnosti izvođenja radova u kontinuitetu, radi složenosti objekta, koordinacije sa drugim izvođačima i nemogućnosti rada istovremeno na više tehnoloških cjelina.</t>
  </si>
  <si>
    <t>4.</t>
  </si>
  <si>
    <t>5.</t>
  </si>
  <si>
    <t>Izvođači su dužni pravodobno i detaljno proučiti tehničku dokumentaciju, na temelju koje se izvode radovi, i od naručitelja pravodobno zatražiti objašnjenje o nedovoljno jasnim pojedinostima. Izvođači su dužni pravodobno zatražiti kompletiranje tehničke dokumentacije u slučaju njene nepotpunosti. Ako to ne učini i zbog toga nastane zastoj u radu ili dođe do odstupanja od ugovora, izvođač nema pravo postavljati zahtjev za naknadu, a ako je zbog toga nastala šteta na naručitelja, izvođač je dužan nadoknaditi štetu.
Smatra se da je zahtjev postavljen pravodobno ako je naručitelju, prema okolnostima koje su od utjecaja, dano 15 dana vremena da može postupiti u vezi sa zahtjevom, a da ne nastane zastoj u izvođenju radova. Izvođači su dužni prije početka radova kontrolirati ispravnost tehničke dokumentacije</t>
  </si>
  <si>
    <t>6.</t>
  </si>
  <si>
    <t xml:space="preserve">Izvođači su dužni osigurati u smislu Zakon o zaštiti na radu (NN 71/14, 118/14, 154/14 , 94/18, 96/18) zemljište ili mjesto rada za organizaciju gradilišta , potrebne priključke za gradilište, osiguranje radova i opreme, osiguranje zaposlenih osoba na gradilištu, uključujući osobe u službi naručitelja i nadzornoj službi, za slučaj nesreće uključujući i prolaznike (ukoliko nije izvršena adekvatna zaštita gradilišta). Izvođači su dužni troškove osiguranja gradilišta u smislu Zakona o zaštiti na radu i organizacije gradilišta ukalkulirati u jedinične cijene. </t>
  </si>
  <si>
    <t>7.</t>
  </si>
  <si>
    <t xml:space="preserve">Troškove prethodnih i tekućih ispitivanja građevinskog materijala, poluproizvoda i gotovih proizvoda snosi Izvođač, što uključuje dostavu kompletne atestne dokumetacije te uključuje provedbu potrebnih funkcionalnih proba. Eventualne troškove kontrolnih ispitivanja materijala, koji nisu predviđeni tehničkim propisima snosi investitor ako rezultat ispitivanja pokaže da materijal odgovara traženim uvjetima, odnosno izvođač, ako rezultat ispitivanja pokaže da materijal ne odgovara traženim uvjetima (u ovom slučaju materijal se mora dovesti u sklad s tehničkim uvjetima).  </t>
  </si>
  <si>
    <t>8.</t>
  </si>
  <si>
    <t>Izvođači radova moraju sami osigurati deponije za zbrinjavanje materijala i postojeće građevine i višak iskopanog/ištemanog ili razbijenog materijala, te prijevoz do deponije i sve troškove deoponije uračunati u jedinične cijene iskopa i rušenja.</t>
  </si>
  <si>
    <t>9.</t>
  </si>
  <si>
    <t>Etapnost izvođenja radova. 
Svi izvođači radova dužni su se organizirati i ekipirati tako da mogu sve radove dovršiti do predviđenog krajnjeg roka.</t>
  </si>
  <si>
    <t>10.</t>
  </si>
  <si>
    <t xml:space="preserve">Sva eventualna oštećenja već izvedenih radova na gradilištu do dana primopredaje dužan je otkloniti izvoditelj radova, jer se za bilo koja nastala oštećenja neće podmirivati nastali troškovi. </t>
  </si>
  <si>
    <t>11.</t>
  </si>
  <si>
    <t>U jedinične cijene treba ukalkulirati i sve troškove vezane na ispunjenje uvjeta zaštite na radu (zaštitna oprema, zaštitne ograde, transportni putevi, kontejneri za smještja radnika, opreme i strojeva itd.)</t>
  </si>
  <si>
    <t>Pripremni radovi demontaže i rušenja</t>
  </si>
  <si>
    <t>1.1</t>
  </si>
  <si>
    <t>Demontaža postojećeg teretnog  dizala (radovi u voznom oknu i strojarnici)</t>
  </si>
  <si>
    <t xml:space="preserve">Izvršiti kompletnu demontažu postojećeg dizala sa svim njegovim sastavnim dijelovima u voznom oknu (vrata voznog okna, kabinu dizala s okvirom i zahvatnom napravom, protuuteg s okvirom protuutega, vodilice kabine i protuutega, konzole kabine i protuutega, užad s užnim zatvaračima, graničnik brzine s nateznom užnicom, rasvjetu voznog okna i sve ostale metalne dijelove smještene u voznom oknu) i strojarnici dizala (pogon dizala, grupu upravljanja, graničnik brzine,  i sve ostale dijelove u strojarnici).                                                        
Karakteristike dizala koji se demontira:                           
Nosivost dizala je 100 kg,  visina dizanja cca 10 m. Dizalo ima 4 postaja / 4 ulaza (prolazna kabina pod 180°). Pogon je električni reduktorski,  smještenim u strojarnici dizala iznad voznog okna. Kabina je dimenzija 800 x 70 mm, visine 800 mm. Stranice kabine su izvedene iz čeličnog lima.  Crata voznog okna su vertikalno posmična (dimenzije 700 x 800 mm), izvedena iz čeličnog lima. Nakon demontaže vozno okno i strojarnica trebaju biti čisti od svih dijelova starog postojećeg dizala.                           
Demontažu izvoditi pažljivo i izvršiti zaštitu svih prilaznih puteva i mjesta rada i manipulacije da ne dođe do ugrožavanja zdravlja i života osoba i oštećenja u postojećem objektu. U cijenu stavke demontaže uključen sav rad, alat, materijal, skele i sl. te odvoz i zbrinjavanje sveg demontiranog materijala i otpada. </t>
  </si>
  <si>
    <t>kpl.</t>
  </si>
  <si>
    <t>Dobava i ugradnja dizala</t>
  </si>
  <si>
    <t>Dobava i ugradnja dizala tehničkih karakteristika kako slijedi:   
Vrsta, namjena:			maloteretno za prijevoz hrane
Korisna nosivost:			100 kg
Brzina vožnje:				0,45 m/s 
Broj i naziv stanica:			4, oznake -1, 0, 1, 2
Broj ulaza:				4, Prolazna kabina pod 180°
Preciznost pristajanja:			+/-1 mm
Visina dizanja:				10,00 m
Pogonsko postrojenje:			ELEKTRIČNO
Vrsta upravljanja:			 mikroprocesorsko</t>
  </si>
  <si>
    <t xml:space="preserve">Energetska efikasnost:			dizalo ima EPD certifikat - Environmental Product Declaration
				</t>
  </si>
  <si>
    <t>Kabina
	- dimenzije:			Š = 700 mm, D = 650 mm, V = 800 mm	
	- obloga stranica:		inox lim brušeni
	- obloga stropa:			inox lim brušeni
	- rasvjeta:			LED rasvjeta
	- vrata kabine:			Rolo vrata
Protuuteg:
	- izvedba:			metalni elementi uloženi u čelični okvir
	- smještaj:			pored kabine
Strojarnica:
	- izvedba:			armirano-betonska
	- smještaj:			iznad voznog okna</t>
  </si>
  <si>
    <t>Završni radovi i tehnički pregled</t>
  </si>
  <si>
    <t>3.1</t>
  </si>
  <si>
    <t>Zatvaranje otvora vrata</t>
  </si>
  <si>
    <t>Nakon ugradnje dizala potrebno je izvršiti zatvaranje oko vrata voznog okna dizala gipsom ili metalnom oblogom od nehrđajućeg čelika</t>
  </si>
  <si>
    <t>3.2</t>
  </si>
  <si>
    <t>Izvedbeni projekt i tehnički pregled dizala</t>
  </si>
  <si>
    <t>Izrada i predaja izvedbenog projekta investitoru sa svim tehničkim karakteristikama ugrađenog dizala. 
Tehnički pregled od ovlaštene organizacije za pregled dizala, izdavanje potvrde o tehničkoj ispravnosti i predaja dizala Investitoru. Za tehnički pregled neophodno je osigurati potreban teret za ispitivanje dizala. 
Primopredaja dizala i dokumentacije investitoru</t>
  </si>
  <si>
    <t>UKUPNO bez PDV-a:</t>
  </si>
  <si>
    <t>Električni priključak:			3 x 400/220V, 50 Hz 
Električna instalacija dizala:		za suhi prostor 
Vozno okno:
	- izvedba:			armirani beton
	- dimenzije voznog okna:	Š = 1160 mm, D = 890 mm
- rasvjeta voznog okna:		LED rasvjeta po cijeloj visini
- dubina jame voznog okna:	800 mm
- nadvišenje voznog okna:	2600 mm
Ovjes:					2 : 1
Vatrodojava:				nema
Prilazna vrata:
	- vrsta i način otvaranja:		Vertikalno posmična
	- dimenzije:			Š = 700 mm, V = 800 mm
	- obloga vrata:			inox 
	- vatrootpornost:			nema</t>
  </si>
  <si>
    <t>Izvođač će organizirati gradilište, način transporta, način rada, a isto tako prilagoditi terminski plan sukladno uvjetima koje naloži korisnik tj. dječji vrtić</t>
  </si>
  <si>
    <t>RED. BR.</t>
  </si>
  <si>
    <t>RADOVI NA DOBAVI I UGRADNJI MALOTERETNOG DIZALA NA DJEČJEM VRTIĆU PETAR PAN, VODNJAN</t>
  </si>
  <si>
    <t>IZNOS U € (BEZ PDV-A)</t>
  </si>
  <si>
    <t>UKUPNO:</t>
  </si>
  <si>
    <t>PDV:</t>
  </si>
  <si>
    <t>SVEUKUPNO:</t>
  </si>
  <si>
    <t xml:space="preserve">DIZALO PROJEKT BROJ: </t>
  </si>
  <si>
    <t xml:space="preserve">TROŠKOVNIK MONTAŽE DIZALA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</si>
</sst>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n&quot;"/>
    <numFmt numFmtId="165" formatCode="#,##0.00\ [$€-1]"/>
  </numFmts>
  <fonts count="11" x14ac:knownFonts="1">
    <font>
      <sz val="11"/>
      <color theme="1"/>
      <name val="Calibri"/>
      <family val="2"/>
      <scheme val="minor"/>
    </font>
    <font>
      <sz val="11"/>
      <color theme="1"/>
      <name val="Calibri"/>
      <family val="2"/>
      <charset val="238"/>
      <scheme val="minor"/>
    </font>
    <font>
      <b/>
      <sz val="12"/>
      <color theme="1"/>
      <name val="Calibri"/>
      <family val="2"/>
      <charset val="238"/>
      <scheme val="minor"/>
    </font>
    <font>
      <b/>
      <sz val="14"/>
      <color theme="1"/>
      <name val="Calibri"/>
      <family val="2"/>
      <charset val="238"/>
      <scheme val="minor"/>
    </font>
    <font>
      <b/>
      <sz val="11"/>
      <color theme="1"/>
      <name val="Calibri"/>
      <family val="2"/>
      <charset val="238"/>
      <scheme val="minor"/>
    </font>
    <font>
      <b/>
      <sz val="14"/>
      <color indexed="8"/>
      <name val="Calibri"/>
      <family val="2"/>
      <charset val="238"/>
    </font>
    <font>
      <sz val="12"/>
      <color theme="1"/>
      <name val="Calibri"/>
      <family val="2"/>
      <charset val="238"/>
      <scheme val="minor"/>
    </font>
    <font>
      <sz val="10"/>
      <color theme="1"/>
      <name val="Calibri"/>
      <family val="2"/>
      <charset val="238"/>
      <scheme val="minor"/>
    </font>
    <font>
      <sz val="10"/>
      <color rgb="FF000000"/>
      <name val="Arial"/>
      <family val="2"/>
      <charset val="238"/>
    </font>
    <font>
      <b/>
      <sz val="11"/>
      <color rgb="FF000000"/>
      <name val="Calibri"/>
      <family val="2"/>
      <charset val="238"/>
    </font>
    <font>
      <sz val="11"/>
      <name val="Calibri"/>
      <family val="2"/>
      <charset val="238"/>
      <scheme val="minor"/>
    </font>
  </fonts>
  <fills count="5">
    <fill>
      <patternFill patternType="none"/>
    </fill>
    <fill>
      <patternFill patternType="gray125"/>
    </fill>
    <fill>
      <patternFill patternType="solid">
        <fgColor theme="4" tint="0.79995117038483843"/>
        <bgColor indexed="64"/>
      </patternFill>
    </fill>
    <fill>
      <patternFill patternType="solid">
        <fgColor theme="0" tint="-0.14996795556505021"/>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indexed="64"/>
      </left>
      <right style="thin">
        <color indexed="64"/>
      </right>
      <top/>
      <bottom/>
      <diagonal/>
    </border>
    <border>
      <left style="thin">
        <color auto="1"/>
      </left>
      <right style="medium">
        <color auto="1"/>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top style="medium">
        <color auto="1"/>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1" fillId="0" borderId="0"/>
    <xf numFmtId="0" fontId="1" fillId="0" borderId="0"/>
    <xf numFmtId="0" fontId="8" fillId="0" borderId="0">
      <alignment vertical="top" wrapText="1"/>
    </xf>
  </cellStyleXfs>
  <cellXfs count="80">
    <xf numFmtId="0" fontId="0" fillId="0" borderId="0" xfId="0"/>
    <xf numFmtId="0" fontId="1" fillId="0" borderId="0" xfId="1"/>
    <xf numFmtId="0" fontId="1" fillId="0" borderId="1" xfId="1" applyBorder="1" applyAlignment="1">
      <alignment horizontal="center" wrapText="1"/>
    </xf>
    <xf numFmtId="49" fontId="3" fillId="2" borderId="2" xfId="1" applyNumberFormat="1" applyFont="1" applyFill="1" applyBorder="1"/>
    <xf numFmtId="164" fontId="5" fillId="2" borderId="4" xfId="1" applyNumberFormat="1" applyFont="1" applyFill="1" applyBorder="1" applyAlignment="1">
      <alignment horizontal="center" wrapText="1"/>
    </xf>
    <xf numFmtId="49" fontId="2" fillId="3" borderId="5" xfId="1" applyNumberFormat="1" applyFont="1" applyFill="1" applyBorder="1"/>
    <xf numFmtId="0" fontId="2" fillId="3" borderId="1" xfId="1" applyFont="1" applyFill="1" applyBorder="1"/>
    <xf numFmtId="0" fontId="2" fillId="3" borderId="1" xfId="1" applyFont="1" applyFill="1" applyBorder="1" applyAlignment="1">
      <alignment horizontal="center"/>
    </xf>
    <xf numFmtId="0" fontId="6" fillId="3" borderId="1" xfId="1" applyFont="1" applyFill="1" applyBorder="1" applyAlignment="1">
      <alignment horizontal="center"/>
    </xf>
    <xf numFmtId="164" fontId="6" fillId="3" borderId="6" xfId="1" applyNumberFormat="1" applyFont="1" applyFill="1" applyBorder="1" applyAlignment="1">
      <alignment horizontal="center"/>
    </xf>
    <xf numFmtId="49" fontId="4" fillId="0" borderId="5" xfId="1" applyNumberFormat="1" applyFont="1" applyBorder="1" applyAlignment="1">
      <alignment horizontal="center" vertical="top"/>
    </xf>
    <xf numFmtId="0" fontId="7" fillId="4" borderId="1" xfId="1" applyFont="1" applyFill="1" applyBorder="1" applyAlignment="1">
      <alignment vertical="top" wrapText="1"/>
    </xf>
    <xf numFmtId="0" fontId="7" fillId="4" borderId="1" xfId="1" applyFont="1" applyFill="1" applyBorder="1" applyAlignment="1">
      <alignment horizontal="center" vertical="top"/>
    </xf>
    <xf numFmtId="165" fontId="7" fillId="4" borderId="1" xfId="1" applyNumberFormat="1" applyFont="1" applyFill="1" applyBorder="1" applyAlignment="1">
      <alignment horizontal="center" vertical="top"/>
    </xf>
    <xf numFmtId="165" fontId="7" fillId="4" borderId="6" xfId="1" applyNumberFormat="1" applyFont="1" applyFill="1" applyBorder="1" applyAlignment="1">
      <alignment horizontal="center" vertical="top"/>
    </xf>
    <xf numFmtId="0" fontId="1" fillId="0" borderId="0" xfId="1" applyAlignment="1">
      <alignment vertical="top"/>
    </xf>
    <xf numFmtId="49" fontId="4" fillId="0" borderId="7" xfId="1" applyNumberFormat="1" applyFont="1" applyBorder="1" applyAlignment="1">
      <alignment horizontal="center" vertical="top"/>
    </xf>
    <xf numFmtId="0" fontId="7" fillId="4" borderId="8" xfId="1" applyFont="1" applyFill="1" applyBorder="1" applyAlignment="1">
      <alignment vertical="top" wrapText="1"/>
    </xf>
    <xf numFmtId="0" fontId="7" fillId="4" borderId="8" xfId="1" applyFont="1" applyFill="1" applyBorder="1" applyAlignment="1">
      <alignment horizontal="center" vertical="top" wrapText="1"/>
    </xf>
    <xf numFmtId="165" fontId="7" fillId="4" borderId="8" xfId="1" applyNumberFormat="1" applyFont="1" applyFill="1" applyBorder="1" applyAlignment="1">
      <alignment horizontal="center" vertical="top"/>
    </xf>
    <xf numFmtId="49" fontId="4" fillId="0" borderId="10" xfId="1" applyNumberFormat="1" applyFont="1" applyBorder="1" applyAlignment="1">
      <alignment horizontal="center" vertical="top"/>
    </xf>
    <xf numFmtId="0" fontId="7" fillId="4" borderId="11" xfId="1" applyFont="1" applyFill="1" applyBorder="1" applyAlignment="1">
      <alignment vertical="top" wrapText="1"/>
    </xf>
    <xf numFmtId="0" fontId="7" fillId="4" borderId="11" xfId="1" applyFont="1" applyFill="1" applyBorder="1" applyAlignment="1">
      <alignment horizontal="center" vertical="top" wrapText="1"/>
    </xf>
    <xf numFmtId="165" fontId="7" fillId="4" borderId="11" xfId="1" applyNumberFormat="1" applyFont="1" applyFill="1" applyBorder="1" applyAlignment="1">
      <alignment horizontal="center" vertical="top"/>
    </xf>
    <xf numFmtId="49" fontId="4" fillId="0" borderId="13" xfId="1" applyNumberFormat="1" applyFont="1" applyBorder="1" applyAlignment="1">
      <alignment horizontal="center" vertical="top"/>
    </xf>
    <xf numFmtId="0" fontId="7" fillId="4" borderId="14" xfId="1" applyFont="1" applyFill="1" applyBorder="1" applyAlignment="1">
      <alignment vertical="top" wrapText="1"/>
    </xf>
    <xf numFmtId="0" fontId="7" fillId="4" borderId="14" xfId="1" applyFont="1" applyFill="1" applyBorder="1" applyAlignment="1">
      <alignment horizontal="center" vertical="top" wrapText="1"/>
    </xf>
    <xf numFmtId="165" fontId="7" fillId="4" borderId="14" xfId="1" applyNumberFormat="1" applyFont="1" applyFill="1" applyBorder="1" applyAlignment="1">
      <alignment horizontal="center" vertical="top"/>
    </xf>
    <xf numFmtId="49" fontId="3" fillId="2" borderId="13" xfId="1" applyNumberFormat="1" applyFont="1" applyFill="1" applyBorder="1"/>
    <xf numFmtId="164" fontId="5" fillId="2" borderId="15" xfId="1" applyNumberFormat="1" applyFont="1" applyFill="1" applyBorder="1" applyAlignment="1">
      <alignment horizontal="center" wrapText="1"/>
    </xf>
    <xf numFmtId="165" fontId="2" fillId="3" borderId="1" xfId="1" applyNumberFormat="1" applyFont="1" applyFill="1" applyBorder="1" applyAlignment="1">
      <alignment horizontal="center"/>
    </xf>
    <xf numFmtId="165" fontId="2" fillId="3" borderId="6" xfId="1" applyNumberFormat="1" applyFont="1" applyFill="1" applyBorder="1" applyAlignment="1">
      <alignment horizontal="center"/>
    </xf>
    <xf numFmtId="49" fontId="4" fillId="0" borderId="16" xfId="1" applyNumberFormat="1" applyFont="1" applyBorder="1" applyAlignment="1">
      <alignment horizontal="center" vertical="top"/>
    </xf>
    <xf numFmtId="0" fontId="7" fillId="0" borderId="17" xfId="1" applyFont="1" applyBorder="1" applyAlignment="1">
      <alignment vertical="top" wrapText="1"/>
    </xf>
    <xf numFmtId="0" fontId="7" fillId="0" borderId="17" xfId="1" applyFont="1" applyBorder="1" applyAlignment="1">
      <alignment horizontal="center" vertical="top"/>
    </xf>
    <xf numFmtId="165" fontId="7" fillId="0" borderId="17" xfId="1" applyNumberFormat="1" applyFont="1" applyBorder="1" applyAlignment="1">
      <alignment horizontal="center" vertical="top"/>
    </xf>
    <xf numFmtId="164" fontId="3" fillId="2" borderId="21" xfId="1" applyNumberFormat="1" applyFont="1" applyFill="1" applyBorder="1"/>
    <xf numFmtId="165" fontId="2" fillId="2" borderId="21" xfId="1" applyNumberFormat="1" applyFont="1" applyFill="1" applyBorder="1"/>
    <xf numFmtId="49" fontId="4" fillId="0" borderId="0" xfId="1" applyNumberFormat="1" applyFont="1" applyAlignment="1">
      <alignment horizontal="center"/>
    </xf>
    <xf numFmtId="0" fontId="7" fillId="0" borderId="0" xfId="1" applyFont="1" applyAlignment="1">
      <alignment wrapText="1"/>
    </xf>
    <xf numFmtId="0" fontId="4" fillId="0" borderId="0" xfId="1" applyFont="1" applyAlignment="1">
      <alignment horizontal="center"/>
    </xf>
    <xf numFmtId="0" fontId="1" fillId="0" borderId="0" xfId="1" applyAlignment="1">
      <alignment horizontal="center"/>
    </xf>
    <xf numFmtId="164" fontId="1" fillId="0" borderId="0" xfId="1" applyNumberFormat="1" applyAlignment="1">
      <alignment horizontal="center"/>
    </xf>
    <xf numFmtId="49" fontId="4" fillId="0" borderId="0" xfId="1" applyNumberFormat="1" applyFont="1"/>
    <xf numFmtId="0" fontId="4" fillId="0" borderId="25" xfId="2" applyFont="1" applyBorder="1" applyAlignment="1" applyProtection="1">
      <alignment horizontal="center" wrapText="1"/>
      <protection locked="0"/>
    </xf>
    <xf numFmtId="0" fontId="9" fillId="0" borderId="26" xfId="3" applyFont="1" applyBorder="1" applyAlignment="1" applyProtection="1">
      <alignment horizontal="center" wrapText="1"/>
      <protection locked="0"/>
    </xf>
    <xf numFmtId="0" fontId="9" fillId="0" borderId="27" xfId="3" applyFont="1" applyBorder="1" applyAlignment="1" applyProtection="1">
      <alignment horizontal="center" wrapText="1"/>
      <protection locked="0"/>
    </xf>
    <xf numFmtId="0" fontId="1" fillId="0" borderId="0" xfId="2"/>
    <xf numFmtId="0" fontId="4" fillId="0" borderId="13" xfId="2" applyFont="1" applyBorder="1" applyAlignment="1" applyProtection="1">
      <alignment horizontal="center" wrapText="1"/>
      <protection locked="0"/>
    </xf>
    <xf numFmtId="0" fontId="4" fillId="0" borderId="28" xfId="2" applyFont="1" applyBorder="1" applyProtection="1">
      <protection locked="0"/>
    </xf>
    <xf numFmtId="165" fontId="4" fillId="0" borderId="29" xfId="2" applyNumberFormat="1" applyFont="1" applyBorder="1" applyAlignment="1" applyProtection="1">
      <alignment horizontal="center"/>
      <protection locked="0"/>
    </xf>
    <xf numFmtId="0" fontId="10" fillId="0" borderId="30" xfId="2" applyFont="1" applyBorder="1" applyAlignment="1" applyProtection="1">
      <alignment vertical="top" wrapText="1"/>
      <protection locked="0"/>
    </xf>
    <xf numFmtId="0" fontId="4" fillId="0" borderId="31" xfId="2" applyFont="1" applyBorder="1" applyAlignment="1" applyProtection="1">
      <alignment horizontal="left"/>
      <protection locked="0"/>
    </xf>
    <xf numFmtId="165" fontId="4" fillId="0" borderId="32" xfId="2" applyNumberFormat="1" applyFont="1" applyBorder="1" applyAlignment="1" applyProtection="1">
      <alignment horizontal="center"/>
      <protection locked="0"/>
    </xf>
    <xf numFmtId="0" fontId="10" fillId="0" borderId="33" xfId="2" applyFont="1" applyBorder="1" applyAlignment="1" applyProtection="1">
      <alignment vertical="top" wrapText="1"/>
      <protection locked="0"/>
    </xf>
    <xf numFmtId="0" fontId="4" fillId="0" borderId="34" xfId="2" applyFont="1" applyBorder="1" applyAlignment="1" applyProtection="1">
      <alignment horizontal="left"/>
      <protection locked="0"/>
    </xf>
    <xf numFmtId="165" fontId="4" fillId="0" borderId="27" xfId="2" applyNumberFormat="1" applyFont="1" applyBorder="1" applyAlignment="1" applyProtection="1">
      <alignment horizontal="center"/>
      <protection locked="0"/>
    </xf>
    <xf numFmtId="0" fontId="1" fillId="0" borderId="35" xfId="2" applyBorder="1" applyAlignment="1" applyProtection="1">
      <alignment horizontal="left" vertical="top" wrapText="1"/>
      <protection locked="0"/>
    </xf>
    <xf numFmtId="0" fontId="4" fillId="0" borderId="36" xfId="2" applyFont="1" applyBorder="1" applyAlignment="1" applyProtection="1">
      <alignment horizontal="left"/>
      <protection locked="0"/>
    </xf>
    <xf numFmtId="165" fontId="4" fillId="0" borderId="37" xfId="2" applyNumberFormat="1" applyFont="1" applyBorder="1" applyAlignment="1" applyProtection="1">
      <alignment horizontal="center"/>
      <protection locked="0"/>
    </xf>
    <xf numFmtId="0" fontId="4" fillId="0" borderId="0" xfId="2" applyFont="1" applyAlignment="1">
      <alignment wrapText="1"/>
    </xf>
    <xf numFmtId="0" fontId="4" fillId="0" borderId="0" xfId="2" applyFont="1"/>
    <xf numFmtId="4" fontId="1" fillId="0" borderId="0" xfId="2" applyNumberFormat="1"/>
    <xf numFmtId="0" fontId="1" fillId="0" borderId="0" xfId="2" applyAlignment="1">
      <alignment horizontal="right" wrapText="1"/>
    </xf>
    <xf numFmtId="2" fontId="4" fillId="0" borderId="0" xfId="2" applyNumberFormat="1" applyFont="1" applyAlignment="1">
      <alignment horizontal="justify" vertical="top" wrapText="1"/>
    </xf>
    <xf numFmtId="4" fontId="4" fillId="0" borderId="0" xfId="2" applyNumberFormat="1" applyFont="1"/>
    <xf numFmtId="0" fontId="1" fillId="0" borderId="1" xfId="1" applyBorder="1" applyAlignment="1">
      <alignment horizontal="left" wrapText="1"/>
    </xf>
    <xf numFmtId="0" fontId="2" fillId="0" borderId="1" xfId="1" applyFont="1" applyBorder="1" applyAlignment="1">
      <alignment horizontal="center" wrapText="1"/>
    </xf>
    <xf numFmtId="0" fontId="3" fillId="2" borderId="22" xfId="1" applyFont="1" applyFill="1" applyBorder="1" applyAlignment="1">
      <alignment horizontal="center"/>
    </xf>
    <xf numFmtId="0" fontId="3" fillId="2" borderId="23" xfId="1" applyFont="1" applyFill="1" applyBorder="1" applyAlignment="1">
      <alignment horizontal="center"/>
    </xf>
    <xf numFmtId="0" fontId="3" fillId="2" borderId="24" xfId="1" applyFont="1" applyFill="1" applyBorder="1" applyAlignment="1">
      <alignment horizontal="center"/>
    </xf>
    <xf numFmtId="0" fontId="4" fillId="0" borderId="1" xfId="1" applyFont="1" applyBorder="1" applyAlignment="1">
      <alignment horizontal="left" wrapText="1"/>
    </xf>
    <xf numFmtId="0" fontId="2" fillId="2" borderId="18" xfId="1" applyFont="1" applyFill="1" applyBorder="1" applyAlignment="1">
      <alignment horizontal="right"/>
    </xf>
    <xf numFmtId="0" fontId="2" fillId="2" borderId="19" xfId="1" applyFont="1" applyFill="1" applyBorder="1" applyAlignment="1">
      <alignment horizontal="right"/>
    </xf>
    <xf numFmtId="0" fontId="2" fillId="2" borderId="20" xfId="1" applyFont="1" applyFill="1" applyBorder="1" applyAlignment="1">
      <alignment horizontal="right"/>
    </xf>
    <xf numFmtId="0" fontId="5" fillId="2" borderId="3" xfId="1" applyFont="1" applyFill="1" applyBorder="1" applyAlignment="1">
      <alignment horizontal="center" wrapText="1"/>
    </xf>
    <xf numFmtId="165" fontId="7" fillId="4" borderId="9" xfId="1" applyNumberFormat="1" applyFont="1" applyFill="1" applyBorder="1" applyAlignment="1">
      <alignment horizontal="center" vertical="top"/>
    </xf>
    <xf numFmtId="165" fontId="7" fillId="4" borderId="12" xfId="1" applyNumberFormat="1" applyFont="1" applyFill="1" applyBorder="1" applyAlignment="1">
      <alignment horizontal="center" vertical="top"/>
    </xf>
    <xf numFmtId="165" fontId="7" fillId="4" borderId="15" xfId="1" applyNumberFormat="1" applyFont="1" applyFill="1" applyBorder="1" applyAlignment="1">
      <alignment horizontal="center" vertical="top"/>
    </xf>
    <xf numFmtId="0" fontId="5" fillId="2" borderId="14" xfId="1" applyFont="1" applyFill="1" applyBorder="1" applyAlignment="1">
      <alignment horizontal="center" wrapText="1"/>
    </xf>
  </cellXfs>
  <cellStyles count="4">
    <cellStyle name="Normal 3" xfId="3" xr:uid="{4B2AFEDB-64CD-4915-9BCC-B602DDD743EB}"/>
    <cellStyle name="Normal 4" xfId="1" xr:uid="{28008109-82AF-4CB5-97A0-2377B3A2F5B3}"/>
    <cellStyle name="Normal 5" xfId="2" xr:uid="{CCD24C28-A5D4-46AA-A86F-3CCBAD9F7897}"/>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A696A-0B3C-4916-8147-A891294FB3C7}">
  <dimension ref="A1:L29"/>
  <sheetViews>
    <sheetView tabSelected="1" workbookViewId="0">
      <selection activeCell="A3" sqref="A3:F3"/>
    </sheetView>
  </sheetViews>
  <sheetFormatPr defaultColWidth="9" defaultRowHeight="15" x14ac:dyDescent="0.25"/>
  <cols>
    <col min="1" max="1" width="4.7109375" style="43" customWidth="1"/>
    <col min="2" max="2" width="69.28515625" style="1" customWidth="1"/>
    <col min="3" max="3" width="8" style="40" customWidth="1"/>
    <col min="4" max="4" width="7" style="40" customWidth="1"/>
    <col min="5" max="5" width="9.5703125" style="41" customWidth="1"/>
    <col min="6" max="6" width="18.85546875" style="42" customWidth="1"/>
    <col min="7" max="16384" width="9" style="1"/>
  </cols>
  <sheetData>
    <row r="1" spans="1:12" ht="49.5" customHeight="1" x14ac:dyDescent="0.25">
      <c r="A1" s="67" t="s">
        <v>0</v>
      </c>
      <c r="B1" s="67"/>
      <c r="C1" s="67"/>
      <c r="D1" s="67"/>
      <c r="E1" s="67"/>
      <c r="F1" s="67"/>
    </row>
    <row r="2" spans="1:12" ht="18.75" customHeight="1" x14ac:dyDescent="0.3">
      <c r="A2" s="68" t="s">
        <v>49</v>
      </c>
      <c r="B2" s="69"/>
      <c r="C2" s="69"/>
      <c r="D2" s="69"/>
      <c r="E2" s="69"/>
      <c r="F2" s="70"/>
    </row>
    <row r="3" spans="1:12" ht="15.75" x14ac:dyDescent="0.25">
      <c r="A3" s="67" t="s">
        <v>1</v>
      </c>
      <c r="B3" s="67"/>
      <c r="C3" s="67"/>
      <c r="D3" s="67"/>
      <c r="E3" s="67"/>
      <c r="F3" s="67"/>
    </row>
    <row r="4" spans="1:12" ht="230.25" customHeight="1" x14ac:dyDescent="0.25">
      <c r="A4" s="2" t="s">
        <v>2</v>
      </c>
      <c r="B4" s="66" t="s">
        <v>3</v>
      </c>
      <c r="C4" s="71"/>
      <c r="D4" s="71"/>
      <c r="E4" s="71"/>
      <c r="F4" s="71"/>
      <c r="L4" s="41"/>
    </row>
    <row r="5" spans="1:12" ht="48.75" customHeight="1" x14ac:dyDescent="0.25">
      <c r="A5" s="2" t="s">
        <v>4</v>
      </c>
      <c r="B5" s="66" t="s">
        <v>5</v>
      </c>
      <c r="C5" s="71"/>
      <c r="D5" s="71"/>
      <c r="E5" s="71"/>
      <c r="F5" s="71"/>
    </row>
    <row r="6" spans="1:12" ht="49.5" customHeight="1" x14ac:dyDescent="0.25">
      <c r="A6" s="2" t="s">
        <v>6</v>
      </c>
      <c r="B6" s="66" t="s">
        <v>7</v>
      </c>
      <c r="C6" s="71"/>
      <c r="D6" s="71"/>
      <c r="E6" s="71"/>
      <c r="F6" s="71"/>
    </row>
    <row r="7" spans="1:12" ht="32.25" customHeight="1" x14ac:dyDescent="0.25">
      <c r="A7" s="2" t="s">
        <v>8</v>
      </c>
      <c r="B7" s="66" t="s">
        <v>41</v>
      </c>
      <c r="C7" s="71"/>
      <c r="D7" s="71"/>
      <c r="E7" s="71"/>
      <c r="F7" s="71"/>
    </row>
    <row r="8" spans="1:12" ht="123.75" customHeight="1" x14ac:dyDescent="0.25">
      <c r="A8" s="2" t="s">
        <v>9</v>
      </c>
      <c r="B8" s="66" t="s">
        <v>10</v>
      </c>
      <c r="C8" s="71"/>
      <c r="D8" s="71"/>
      <c r="E8" s="71"/>
      <c r="F8" s="71"/>
    </row>
    <row r="9" spans="1:12" ht="82.15" customHeight="1" x14ac:dyDescent="0.25">
      <c r="A9" s="2" t="s">
        <v>11</v>
      </c>
      <c r="B9" s="66" t="s">
        <v>12</v>
      </c>
      <c r="C9" s="71"/>
      <c r="D9" s="71"/>
      <c r="E9" s="71"/>
      <c r="F9" s="71"/>
    </row>
    <row r="10" spans="1:12" ht="81.75" customHeight="1" x14ac:dyDescent="0.25">
      <c r="A10" s="2" t="s">
        <v>13</v>
      </c>
      <c r="B10" s="66" t="s">
        <v>14</v>
      </c>
      <c r="C10" s="66"/>
      <c r="D10" s="66"/>
      <c r="E10" s="66"/>
      <c r="F10" s="66"/>
    </row>
    <row r="11" spans="1:12" ht="44.45" customHeight="1" x14ac:dyDescent="0.25">
      <c r="A11" s="2" t="s">
        <v>15</v>
      </c>
      <c r="B11" s="66" t="s">
        <v>16</v>
      </c>
      <c r="C11" s="66"/>
      <c r="D11" s="66"/>
      <c r="E11" s="66"/>
      <c r="F11" s="66"/>
    </row>
    <row r="12" spans="1:12" ht="37.5" customHeight="1" x14ac:dyDescent="0.25">
      <c r="A12" s="2" t="s">
        <v>17</v>
      </c>
      <c r="B12" s="66" t="s">
        <v>18</v>
      </c>
      <c r="C12" s="66"/>
      <c r="D12" s="66"/>
      <c r="E12" s="66"/>
      <c r="F12" s="66"/>
    </row>
    <row r="13" spans="1:12" ht="33" customHeight="1" x14ac:dyDescent="0.25">
      <c r="A13" s="2" t="s">
        <v>19</v>
      </c>
      <c r="B13" s="66" t="s">
        <v>20</v>
      </c>
      <c r="C13" s="66"/>
      <c r="D13" s="66"/>
      <c r="E13" s="66"/>
      <c r="F13" s="66"/>
    </row>
    <row r="14" spans="1:12" ht="15.75" thickBot="1" x14ac:dyDescent="0.3">
      <c r="A14" s="2" t="s">
        <v>21</v>
      </c>
      <c r="B14" s="66" t="s">
        <v>22</v>
      </c>
      <c r="C14" s="66"/>
      <c r="D14" s="66"/>
      <c r="E14" s="66"/>
      <c r="F14" s="66"/>
    </row>
    <row r="15" spans="1:12" ht="18.75" x14ac:dyDescent="0.3">
      <c r="A15" s="3">
        <v>1</v>
      </c>
      <c r="B15" s="75" t="s">
        <v>23</v>
      </c>
      <c r="C15" s="75"/>
      <c r="D15" s="75"/>
      <c r="E15" s="75"/>
      <c r="F15" s="4"/>
    </row>
    <row r="16" spans="1:12" ht="15.75" x14ac:dyDescent="0.25">
      <c r="A16" s="5" t="s">
        <v>24</v>
      </c>
      <c r="B16" s="6" t="s">
        <v>25</v>
      </c>
      <c r="C16" s="7"/>
      <c r="D16" s="7"/>
      <c r="E16" s="8"/>
      <c r="F16" s="9"/>
    </row>
    <row r="17" spans="1:6" s="15" customFormat="1" ht="230.25" thickBot="1" x14ac:dyDescent="0.3">
      <c r="A17" s="10"/>
      <c r="B17" s="11" t="s">
        <v>26</v>
      </c>
      <c r="C17" s="12" t="s">
        <v>27</v>
      </c>
      <c r="D17" s="12">
        <v>1</v>
      </c>
      <c r="E17" s="13">
        <v>0</v>
      </c>
      <c r="F17" s="14">
        <v>0</v>
      </c>
    </row>
    <row r="18" spans="1:6" ht="18.75" x14ac:dyDescent="0.3">
      <c r="A18" s="3">
        <v>2</v>
      </c>
      <c r="B18" s="75" t="s">
        <v>28</v>
      </c>
      <c r="C18" s="75"/>
      <c r="D18" s="75"/>
      <c r="E18" s="75"/>
      <c r="F18" s="4"/>
    </row>
    <row r="19" spans="1:6" s="15" customFormat="1" ht="127.5" x14ac:dyDescent="0.25">
      <c r="A19" s="16"/>
      <c r="B19" s="17" t="s">
        <v>29</v>
      </c>
      <c r="C19" s="18" t="s">
        <v>27</v>
      </c>
      <c r="D19" s="18">
        <v>1</v>
      </c>
      <c r="E19" s="19">
        <v>0</v>
      </c>
      <c r="F19" s="76">
        <v>0</v>
      </c>
    </row>
    <row r="20" spans="1:6" s="15" customFormat="1" ht="38.25" x14ac:dyDescent="0.25">
      <c r="A20" s="20"/>
      <c r="B20" s="21" t="s">
        <v>30</v>
      </c>
      <c r="C20" s="22"/>
      <c r="D20" s="22"/>
      <c r="E20" s="23"/>
      <c r="F20" s="77"/>
    </row>
    <row r="21" spans="1:6" s="15" customFormat="1" ht="191.25" x14ac:dyDescent="0.25">
      <c r="A21" s="20"/>
      <c r="B21" s="21" t="s">
        <v>40</v>
      </c>
      <c r="C21" s="22"/>
      <c r="D21" s="22"/>
      <c r="E21" s="23"/>
      <c r="F21" s="77"/>
    </row>
    <row r="22" spans="1:6" s="15" customFormat="1" ht="153" x14ac:dyDescent="0.25">
      <c r="A22" s="24"/>
      <c r="B22" s="25" t="s">
        <v>31</v>
      </c>
      <c r="C22" s="26"/>
      <c r="D22" s="26"/>
      <c r="E22" s="27"/>
      <c r="F22" s="78"/>
    </row>
    <row r="23" spans="1:6" ht="18.75" x14ac:dyDescent="0.3">
      <c r="A23" s="28">
        <v>3</v>
      </c>
      <c r="B23" s="79" t="s">
        <v>32</v>
      </c>
      <c r="C23" s="79"/>
      <c r="D23" s="79"/>
      <c r="E23" s="79"/>
      <c r="F23" s="29"/>
    </row>
    <row r="24" spans="1:6" ht="15.75" x14ac:dyDescent="0.25">
      <c r="A24" s="5" t="s">
        <v>33</v>
      </c>
      <c r="B24" s="6" t="s">
        <v>34</v>
      </c>
      <c r="C24" s="7"/>
      <c r="D24" s="7"/>
      <c r="E24" s="8"/>
      <c r="F24" s="9"/>
    </row>
    <row r="25" spans="1:6" s="15" customFormat="1" ht="25.5" x14ac:dyDescent="0.25">
      <c r="A25" s="10"/>
      <c r="B25" s="11" t="s">
        <v>35</v>
      </c>
      <c r="C25" s="12" t="s">
        <v>27</v>
      </c>
      <c r="D25" s="12">
        <v>4</v>
      </c>
      <c r="E25" s="13">
        <v>0</v>
      </c>
      <c r="F25" s="14">
        <v>0</v>
      </c>
    </row>
    <row r="26" spans="1:6" ht="15.75" x14ac:dyDescent="0.25">
      <c r="A26" s="5" t="s">
        <v>36</v>
      </c>
      <c r="B26" s="6" t="s">
        <v>37</v>
      </c>
      <c r="C26" s="7"/>
      <c r="D26" s="7"/>
      <c r="E26" s="30"/>
      <c r="F26" s="31"/>
    </row>
    <row r="27" spans="1:6" s="15" customFormat="1" ht="77.25" thickBot="1" x14ac:dyDescent="0.3">
      <c r="A27" s="32"/>
      <c r="B27" s="33" t="s">
        <v>38</v>
      </c>
      <c r="C27" s="34" t="s">
        <v>27</v>
      </c>
      <c r="D27" s="34">
        <v>1</v>
      </c>
      <c r="E27" s="35">
        <v>0</v>
      </c>
      <c r="F27" s="14">
        <v>0</v>
      </c>
    </row>
    <row r="28" spans="1:6" ht="19.5" thickBot="1" x14ac:dyDescent="0.35">
      <c r="A28" s="72" t="s">
        <v>39</v>
      </c>
      <c r="B28" s="73"/>
      <c r="C28" s="73"/>
      <c r="D28" s="74"/>
      <c r="E28" s="36"/>
      <c r="F28" s="37">
        <f>F27+F25+F19+F17</f>
        <v>0</v>
      </c>
    </row>
    <row r="29" spans="1:6" ht="15.75" thickTop="1" x14ac:dyDescent="0.25">
      <c r="A29" s="38"/>
      <c r="B29" s="39"/>
    </row>
  </sheetData>
  <mergeCells count="19">
    <mergeCell ref="A28:D28"/>
    <mergeCell ref="B13:F13"/>
    <mergeCell ref="B14:F14"/>
    <mergeCell ref="B15:E15"/>
    <mergeCell ref="B18:E18"/>
    <mergeCell ref="F19:F22"/>
    <mergeCell ref="B23:E23"/>
    <mergeCell ref="B12:F12"/>
    <mergeCell ref="A1:F1"/>
    <mergeCell ref="A2:F2"/>
    <mergeCell ref="A3:F3"/>
    <mergeCell ref="B4:F4"/>
    <mergeCell ref="B5:F5"/>
    <mergeCell ref="B6:F6"/>
    <mergeCell ref="B7:F7"/>
    <mergeCell ref="B8:F8"/>
    <mergeCell ref="B9:F9"/>
    <mergeCell ref="B10:F10"/>
    <mergeCell ref="B11:F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5E857-C53E-4A06-9C6E-CEC2DEB425E2}">
  <dimension ref="A1:D10"/>
  <sheetViews>
    <sheetView workbookViewId="0">
      <selection activeCell="C2" sqref="C2"/>
    </sheetView>
  </sheetViews>
  <sheetFormatPr defaultRowHeight="15" x14ac:dyDescent="0.25"/>
  <cols>
    <col min="2" max="2" width="38.28515625" customWidth="1"/>
    <col min="3" max="3" width="38.42578125" customWidth="1"/>
  </cols>
  <sheetData>
    <row r="1" spans="1:4" ht="65.25" customHeight="1" thickBot="1" x14ac:dyDescent="0.3">
      <c r="A1" s="44" t="s">
        <v>42</v>
      </c>
      <c r="B1" s="45" t="s">
        <v>43</v>
      </c>
      <c r="C1" s="46" t="s">
        <v>44</v>
      </c>
      <c r="D1" s="47"/>
    </row>
    <row r="2" spans="1:4" ht="15.75" thickBot="1" x14ac:dyDescent="0.3">
      <c r="A2" s="48">
        <v>1</v>
      </c>
      <c r="B2" s="49" t="s">
        <v>48</v>
      </c>
      <c r="C2" s="50"/>
      <c r="D2" s="47"/>
    </row>
    <row r="3" spans="1:4" ht="15.75" thickBot="1" x14ac:dyDescent="0.3">
      <c r="A3" s="51"/>
      <c r="B3" s="52" t="s">
        <v>45</v>
      </c>
      <c r="C3" s="53">
        <f>SUM(C2:C2)</f>
        <v>0</v>
      </c>
      <c r="D3" s="47"/>
    </row>
    <row r="4" spans="1:4" ht="15.75" thickBot="1" x14ac:dyDescent="0.3">
      <c r="A4" s="54"/>
      <c r="B4" s="55" t="s">
        <v>46</v>
      </c>
      <c r="C4" s="56">
        <f>C3*0.25</f>
        <v>0</v>
      </c>
      <c r="D4" s="47"/>
    </row>
    <row r="5" spans="1:4" ht="15.75" thickBot="1" x14ac:dyDescent="0.3">
      <c r="A5" s="57"/>
      <c r="B5" s="58" t="s">
        <v>47</v>
      </c>
      <c r="C5" s="59">
        <f>C3+C4</f>
        <v>0</v>
      </c>
      <c r="D5" s="47"/>
    </row>
    <row r="6" spans="1:4" x14ac:dyDescent="0.25">
      <c r="A6" s="60"/>
      <c r="B6" s="61"/>
      <c r="C6" s="62"/>
      <c r="D6" s="47"/>
    </row>
    <row r="7" spans="1:4" x14ac:dyDescent="0.25">
      <c r="A7" s="60"/>
      <c r="B7" s="61"/>
      <c r="C7" s="62"/>
      <c r="D7" s="47"/>
    </row>
    <row r="8" spans="1:4" x14ac:dyDescent="0.25">
      <c r="A8" s="63"/>
      <c r="B8" s="61"/>
      <c r="C8" s="62"/>
      <c r="D8" s="47"/>
    </row>
    <row r="9" spans="1:4" x14ac:dyDescent="0.25">
      <c r="A9" s="63"/>
      <c r="B9" s="61"/>
      <c r="C9" s="62"/>
      <c r="D9" s="47"/>
    </row>
    <row r="10" spans="1:4" x14ac:dyDescent="0.25">
      <c r="A10" s="60"/>
      <c r="B10" s="64"/>
      <c r="C10" s="65"/>
      <c r="D10" s="4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Troškovnik</vt:lpstr>
      <vt:lpstr>REKAPITULACIJA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Petar Pan</dc:creator>
  <cp:lastModifiedBy>Petar Pan</cp:lastModifiedBy>
  <cp:lastPrinted>2023-10-16T07:15:58Z</cp:lastPrinted>
  <dcterms:created xsi:type="dcterms:W3CDTF">2023-10-16T07:15:51Z</dcterms:created>
  <dcterms:modified xsi:type="dcterms:W3CDTF">2023-10-16T10:11:54Z</dcterms:modified>
</cp:coreProperties>
</file>