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72\Voditelj racunovodstva\FINANCIJSKI IZVJŠTAJI\2026\UV 06-2026\"/>
    </mc:Choice>
  </mc:AlternateContent>
  <xr:revisionPtr revIDLastSave="0" documentId="13_ncr:1_{76072DF9-0292-4D85-A09D-517335219088}" xr6:coauthVersionLast="47" xr6:coauthVersionMax="47" xr10:uidLastSave="{00000000-0000-0000-0000-000000000000}"/>
  <bookViews>
    <workbookView xWindow="-120" yWindow="-120" windowWidth="29040" windowHeight="15720" tabRatio="877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5" l="1"/>
  <c r="R22" i="5" s="1"/>
  <c r="J22" i="5"/>
  <c r="L31" i="1"/>
  <c r="J25" i="5"/>
  <c r="J21" i="5"/>
  <c r="I20" i="6"/>
  <c r="O22" i="6"/>
  <c r="O25" i="6"/>
  <c r="K25" i="6"/>
  <c r="K26" i="6" s="1"/>
  <c r="O26" i="6" s="1"/>
  <c r="K21" i="6"/>
  <c r="O21" i="6" s="1"/>
  <c r="K22" i="6"/>
  <c r="N23" i="5"/>
  <c r="N20" i="5"/>
  <c r="N21" i="5" s="1"/>
  <c r="H31" i="1"/>
  <c r="K20" i="6" l="1"/>
  <c r="O20" i="6" s="1"/>
  <c r="R20" i="5"/>
  <c r="R21" i="5"/>
  <c r="N25" i="5"/>
  <c r="N31" i="1" l="1"/>
</calcChain>
</file>

<file path=xl/sharedStrings.xml><?xml version="1.0" encoding="utf-8"?>
<sst xmlns="http://schemas.openxmlformats.org/spreadsheetml/2006/main" count="790" uniqueCount="248">
  <si>
    <t xml:space="preserve">Dječji vrtići Petar Pan Vodnjan </t>
  </si>
  <si>
    <t>Scuole dell'infanzia Petar Pan Dignano</t>
  </si>
  <si>
    <t>S. Rocco 17</t>
  </si>
  <si>
    <t>52215 Vodnjan (Dignano)</t>
  </si>
  <si>
    <t>OIB: 12242845735</t>
  </si>
  <si>
    <t>Za razdoblje od 01.01.2026. do 30.06.2026.</t>
  </si>
  <si>
    <t/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</si>
  <si>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</si>
  <si>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</si>
  <si>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</si>
  <si>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</si>
  <si>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</si>
  <si>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</si>
  <si>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</si>
  <si>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</si>
  <si>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</si>
  <si>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</si>
  <si>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</si>
  <si>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</si>
  <si>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</si>
  <si>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</si>
  <si>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</si>
  <si>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</si>
  <si>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</si>
  <si>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</si>
  <si>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</si>
  <si>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</si>
  <si>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</si>
  <si>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</si>
  <si>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</si>
  <si>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</si>
  <si>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</si>
  <si>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</si>
  <si>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</si>
  <si>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</si>
  <si>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</si>
  <si>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</si>
  <si>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</si>
  <si>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</si>
  <si>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</si>
  <si>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</si>
  <si>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</si>
  <si>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</si>
  <si>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</si>
  <si>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</si>
  <si>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</si>
  <si>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</si>
  <si>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</si>
  <si>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</si>
  <si>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6714 Prihodi iz nadležnog proračuna za financiranje izdataka za financijsku imovinu i otplatu zajmova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</si>
  <si>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</si>
  <si>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</si>
  <si>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</si>
  <si>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</si>
  <si>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</si>
  <si>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</si>
  <si>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</si>
  <si>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</si>
  <si>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</si>
  <si>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</si>
  <si>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</si>
  <si>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</si>
  <si>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</si>
  <si>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</si>
  <si>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</si>
  <si>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</si>
  <si>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</si>
  <si>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</si>
  <si>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</si>
  <si>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</si>
  <si>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</si>
  <si>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</si>
  <si>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</si>
  <si>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</si>
  <si>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</si>
  <si>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</si>
  <si>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</si>
  <si>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</si>
  <si>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</si>
  <si>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</si>
  <si>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</si>
  <si>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</si>
  <si>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</si>
  <si>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</si>
  <si>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3295 Pristojbe i naknade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</si>
  <si>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</si>
  <si>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</si>
  <si>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</si>
  <si>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</si>
  <si>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</si>
  <si>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</si>
  <si>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</si>
  <si>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</si>
  <si>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</si>
  <si>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</si>
  <si>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4227 Uređaji, strojevi i oprema za ostale namjene</t>
  </si>
  <si>
    <t>426 Nematerijalna proizvedena imovina</t>
  </si>
  <si>
    <t>4262 Ulaganja u računalne programe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</si>
  <si>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</si>
  <si>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</si>
  <si>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</si>
  <si>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</si>
  <si>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</si>
  <si>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</si>
  <si>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3.1. VLASTITI PRIHODI</t>
  </si>
  <si>
    <t>Izvor 4. PRIHODI ZA POSEBNE NAMJENE</t>
  </si>
  <si>
    <t>Izvor 4.1. PRIHODI ZA POSEBNE NAMJENE</t>
  </si>
  <si>
    <t>Izvor 4.3. OSTALI PRIHODI ZA POSEBNE NAMJENE</t>
  </si>
  <si>
    <t>Izvor 5. POMOĆI</t>
  </si>
  <si>
    <t>Izvor 5.0. POMOĆI IZ DRŽAVNOG PRORAČUNA</t>
  </si>
  <si>
    <t>Izvor 5.1. POMOĆI</t>
  </si>
  <si>
    <t>Izvor 5.2. OSTALE POMOĆI</t>
  </si>
  <si>
    <t>Izvor 6. DONACIJE</t>
  </si>
  <si>
    <t>Izvor 6.1. DONACIJE</t>
  </si>
  <si>
    <t xml:space="preserve"> SVEUKUPNI RASHODI</t>
  </si>
  <si>
    <t>Izvor 9. PRENESENA SREDSTVA</t>
  </si>
  <si>
    <t>Izvor 9.2. PRENESENA SREDSTVA - PK DV PETAR PAN VODNJAN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</si>
  <si>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</si>
  <si>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</si>
  <si>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</si>
  <si>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</si>
  <si>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</si>
  <si>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</si>
  <si>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</si>
  <si>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</si>
  <si>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</si>
  <si>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</si>
  <si>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Račun financiranja prema ekonomskoj klasifikaciji</t>
  </si>
  <si>
    <t>Racun/Opis</t>
  </si>
  <si>
    <t>B. RAČUN ZADUŽIVANJA FINANCIRANJA</t>
  </si>
  <si>
    <t>54 Izdaci za otplatu glavnice primljenih kredita i zajmova</t>
  </si>
  <si>
    <t xml:space="preserve">544 Otplata glavnice primljenih kredita i zajmova od kreditnih i ostalih financijskih institucija izvan </t>
  </si>
  <si>
    <t>5443 Otplata glavnice primljenih kredita od tuzemnih kreditnih institucija izvan javnog sektora</t>
  </si>
  <si>
    <t xml:space="preserve"> NETO FINANCIRANJE</t>
  </si>
  <si>
    <t>9 Vlastiti izvori</t>
  </si>
  <si>
    <t>92 Rezultat poslovanja</t>
  </si>
  <si>
    <t xml:space="preserve"> KORIŠTENJE SREDSTAVA IZ PRETHODNIH GODINA</t>
  </si>
  <si>
    <t>Račun financiranja prema izvorima</t>
  </si>
  <si>
    <t xml:space="preserve"> UKUPNI IZDACI</t>
  </si>
  <si>
    <t>1. OPĆI PRIHODI I PRIMICI</t>
  </si>
  <si>
    <t>1.1. OPĆI PRIHODI I PRIMICI</t>
  </si>
  <si>
    <t>9. PRENESENA SREDSTVA</t>
  </si>
  <si>
    <t>9.2. PRENESENA SREDSTVA - PK DV PETAR PAN VODNJAN</t>
  </si>
  <si>
    <t>Izvršenje po programskoj klasifikaciji</t>
  </si>
  <si>
    <t>Organizacijska klasifikacija</t>
  </si>
  <si>
    <t>Izvori</t>
  </si>
  <si>
    <t>Indeks 2/1</t>
  </si>
  <si>
    <t>Projekt/Aktivnost</t>
  </si>
  <si>
    <t>VRSTA RASHODA I IZDATAKA</t>
  </si>
  <si>
    <t>UKUPNO RASHODI I IZDATCI</t>
  </si>
  <si>
    <t>RAZDJEL 600 UPRAVNI ODJEL ZA DRUŠTVENE DJELATNOSTI I OPĆU UPRAVU</t>
  </si>
  <si>
    <t>GLAVA 60002 DJEČJI VRTIĆ PETAR PAN VODNJAN</t>
  </si>
  <si>
    <t>4000</t>
  </si>
  <si>
    <t>Program: PROGRAMSKA DJELATNOST DJEČJEG VRTIĆA</t>
  </si>
  <si>
    <t>A400001</t>
  </si>
  <si>
    <t>Aktivnost: ODGOJNO, ADMINISTRATIVNO I TEHNIČKO OSOBLJE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</si>
  <si>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</si>
  <si>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</si>
  <si>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</si>
  <si>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</si>
  <si>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</si>
  <si>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</si>
  <si>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</si>
  <si>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</si>
  <si>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</si>
  <si>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</si>
  <si>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3212</t>
  </si>
  <si>
    <t>Naknade za prijevoz, za rad na terenu i odvojeni život</t>
  </si>
  <si>
    <t>A400002</t>
  </si>
  <si>
    <t>Aktivnost: PROGRAMSKA DJELATNOST USTANOVE</t>
  </si>
  <si>
    <t>3222</t>
  </si>
  <si>
    <t>Materijal i sirovine</t>
  </si>
  <si>
    <t>3223</t>
  </si>
  <si>
    <t>Energija</t>
  </si>
  <si>
    <t>3232</t>
  </si>
  <si>
    <t>Usluge tekućeg i investicijskog  održavanja</t>
  </si>
  <si>
    <t>34</t>
  </si>
  <si>
    <t>Financijski rashodi</t>
  </si>
  <si>
    <t>3423</t>
  </si>
  <si>
    <t>Kamate za primljene kredite i zajmove od kreditnih i ostalih financijskih institucija izvan javnog s</t>
  </si>
  <si>
    <t>42</t>
  </si>
  <si>
    <t>Rashodi za nabavu proizvedene dugotrajne imovine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</si>
  <si>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</si>
  <si>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</si>
  <si>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</si>
  <si>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</si>
  <si>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3221</t>
  </si>
  <si>
    <t>Uredski materijal i ostali materijalni rashodi</t>
  </si>
  <si>
    <t>3211</t>
  </si>
  <si>
    <t>Službena putovanja</t>
  </si>
  <si>
    <t>3213</t>
  </si>
  <si>
    <t>Stručno usavršavanje zaposlenika</t>
  </si>
  <si>
    <t>3214</t>
  </si>
  <si>
    <t>Ostale naknade troškova zaposlenima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</si>
  <si>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</si>
  <si>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</si>
  <si>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</si>
  <si>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</si>
  <si>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</si>
  <si>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</si>
  <si>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</si>
  <si>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</si>
  <si>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</si>
  <si>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</si>
  <si>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</si>
  <si>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</si>
  <si>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</si>
  <si>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</si>
  <si>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</si>
  <si>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</si>
  <si>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</si>
  <si>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</si>
  <si>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</si>
  <si>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</si>
  <si>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</si>
  <si>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</si>
  <si>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</si>
  <si>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</si>
  <si>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</si>
  <si>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</si>
  <si>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</si>
  <si>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</si>
  <si>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</si>
  <si>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</si>
  <si>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</si>
  <si>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Ostali nespomenuti rashodi poslovanja</t>
  </si>
  <si>
    <t>4223</t>
  </si>
  <si>
    <t>Oprema za održavanje i zaštitu</t>
  </si>
  <si>
    <t>4227</t>
  </si>
  <si>
    <t>Uređaji, strojevi i oprema za ostale namjene</t>
  </si>
  <si>
    <t>4262</t>
  </si>
  <si>
    <t>Ulaganja u računalne programe</t>
  </si>
  <si>
    <t>A400003</t>
  </si>
  <si>
    <t>Aktivnost: PROGRAM PREDŠKOLE</t>
  </si>
  <si>
    <t>IZVJEŠTAJ O IZVRŠENJU FINANCIJSKOG PLANA</t>
  </si>
  <si>
    <t>I. OPĆI DIO</t>
  </si>
  <si>
    <t>SAŽETAK</t>
  </si>
  <si>
    <t>C. PRNESENI VIŠAK ILI PRENESENI MANJAK I VIŠEGODIŠNJI PLAN URAVNOTEŽENJA</t>
  </si>
  <si>
    <t xml:space="preserve"> REZULTAT</t>
  </si>
  <si>
    <t xml:space="preserve">663 Donacije od pravnih i fizičkih osoba izvan općeg proračuna te povrat donacija i kapitalnih pomoći </t>
  </si>
  <si>
    <t xml:space="preserve">A. RAČUN PRIHODA I RASHODA </t>
  </si>
  <si>
    <t>B. RAČUN FINANCIRANJA</t>
  </si>
  <si>
    <t>II. POSEBNI DIO</t>
  </si>
  <si>
    <t>9221 Višak prihoda poslovanja</t>
  </si>
  <si>
    <t>9222 Manjak prihoda poslovanja</t>
  </si>
  <si>
    <t>3.1. VLASTITI PRIHODI</t>
  </si>
  <si>
    <t>3. VLASTITI PRIHODI</t>
  </si>
  <si>
    <t>922 Višak / manjak prihoda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</si>
</sst>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##\%"/>
    <numFmt numFmtId="165" formatCode="d\.m\.yyyy"/>
    <numFmt numFmtId="166" formatCode="0.00\%"/>
    <numFmt numFmtId="167" formatCode="0.00#\%"/>
  </numFmts>
  <fonts count="3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63"/>
      <name val="Calibri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sz val="12"/>
      <color indexed="8"/>
      <name val="Aptos Narrow"/>
      <family val="2"/>
      <charset val="238"/>
      <scheme val="minor"/>
    </font>
    <font>
      <b/>
      <sz val="11"/>
      <color indexed="8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Aptos Narrow"/>
      <family val="2"/>
      <charset val="238"/>
      <scheme val="minor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4" borderId="1" xfId="0" applyFill="1" applyBorder="1" applyAlignment="1">
      <alignment horizontal="right"/>
    </xf>
    <xf numFmtId="165" fontId="0" fillId="4" borderId="1" xfId="0" applyNumberFormat="1" applyFill="1" applyBorder="1" applyAlignment="1">
      <alignment horizontal="left"/>
    </xf>
    <xf numFmtId="20" fontId="0" fillId="4" borderId="1" xfId="0" applyNumberFormat="1" applyFill="1" applyBorder="1" applyAlignment="1">
      <alignment horizontal="left"/>
    </xf>
    <xf numFmtId="0" fontId="4" fillId="0" borderId="0" xfId="0" applyFont="1"/>
    <xf numFmtId="0" fontId="4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0" fontId="25" fillId="0" borderId="0" xfId="0" applyFont="1"/>
    <xf numFmtId="0" fontId="29" fillId="0" borderId="0" xfId="0" applyFont="1"/>
    <xf numFmtId="0" fontId="0" fillId="0" borderId="0" xfId="0" applyAlignment="1">
      <alignment wrapText="1"/>
    </xf>
    <xf numFmtId="0" fontId="24" fillId="0" borderId="0" xfId="0" applyFont="1"/>
    <xf numFmtId="0" fontId="27" fillId="0" borderId="0" xfId="0" applyFont="1"/>
    <xf numFmtId="0" fontId="0" fillId="4" borderId="2" xfId="0" applyFill="1" applyBorder="1" applyAlignment="1">
      <alignment horizontal="left"/>
    </xf>
    <xf numFmtId="0" fontId="0" fillId="0" borderId="2" xfId="0" applyBorder="1"/>
    <xf numFmtId="4" fontId="0" fillId="4" borderId="2" xfId="0" applyNumberFormat="1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0" fontId="23" fillId="12" borderId="2" xfId="0" applyFont="1" applyFill="1" applyBorder="1" applyAlignment="1">
      <alignment horizontal="left"/>
    </xf>
    <xf numFmtId="4" fontId="23" fillId="12" borderId="2" xfId="0" applyNumberFormat="1" applyFont="1" applyFill="1" applyBorder="1" applyAlignment="1">
      <alignment horizontal="right"/>
    </xf>
    <xf numFmtId="164" fontId="23" fillId="12" borderId="2" xfId="0" applyNumberFormat="1" applyFont="1" applyFill="1" applyBorder="1" applyAlignment="1">
      <alignment horizontal="right"/>
    </xf>
    <xf numFmtId="0" fontId="22" fillId="4" borderId="2" xfId="0" applyFont="1" applyFill="1" applyBorder="1" applyAlignment="1">
      <alignment horizontal="left"/>
    </xf>
    <xf numFmtId="4" fontId="22" fillId="4" borderId="2" xfId="0" applyNumberFormat="1" applyFont="1" applyFill="1" applyBorder="1" applyAlignment="1">
      <alignment horizontal="right"/>
    </xf>
    <xf numFmtId="164" fontId="22" fillId="4" borderId="2" xfId="0" applyNumberFormat="1" applyFont="1" applyFill="1" applyBorder="1" applyAlignment="1">
      <alignment horizontal="right"/>
    </xf>
    <xf numFmtId="0" fontId="22" fillId="6" borderId="2" xfId="0" applyFont="1" applyFill="1" applyBorder="1" applyAlignment="1">
      <alignment horizontal="left"/>
    </xf>
    <xf numFmtId="4" fontId="22" fillId="6" borderId="2" xfId="0" applyNumberFormat="1" applyFont="1" applyFill="1" applyBorder="1" applyAlignment="1">
      <alignment horizontal="right"/>
    </xf>
    <xf numFmtId="164" fontId="22" fillId="6" borderId="2" xfId="0" applyNumberFormat="1" applyFont="1" applyFill="1" applyBorder="1" applyAlignment="1">
      <alignment horizontal="right"/>
    </xf>
    <xf numFmtId="0" fontId="22" fillId="10" borderId="2" xfId="0" applyFont="1" applyFill="1" applyBorder="1" applyAlignment="1">
      <alignment horizontal="left"/>
    </xf>
    <xf numFmtId="4" fontId="22" fillId="10" borderId="2" xfId="0" applyNumberFormat="1" applyFont="1" applyFill="1" applyBorder="1" applyAlignment="1">
      <alignment horizontal="right"/>
    </xf>
    <xf numFmtId="164" fontId="22" fillId="10" borderId="2" xfId="0" applyNumberFormat="1" applyFont="1" applyFill="1" applyBorder="1" applyAlignment="1">
      <alignment horizontal="right"/>
    </xf>
    <xf numFmtId="0" fontId="22" fillId="11" borderId="2" xfId="0" applyFont="1" applyFill="1" applyBorder="1" applyAlignment="1">
      <alignment horizontal="left"/>
    </xf>
    <xf numFmtId="4" fontId="22" fillId="11" borderId="2" xfId="0" applyNumberFormat="1" applyFont="1" applyFill="1" applyBorder="1" applyAlignment="1">
      <alignment horizontal="right"/>
    </xf>
    <xf numFmtId="164" fontId="22" fillId="11" borderId="2" xfId="0" applyNumberFormat="1" applyFont="1" applyFill="1" applyBorder="1" applyAlignment="1">
      <alignment horizontal="right"/>
    </xf>
    <xf numFmtId="0" fontId="1" fillId="8" borderId="2" xfId="0" applyFont="1" applyFill="1" applyBorder="1" applyAlignment="1">
      <alignment horizontal="left"/>
    </xf>
    <xf numFmtId="0" fontId="33" fillId="0" borderId="2" xfId="0" applyFont="1" applyBorder="1"/>
    <xf numFmtId="4" fontId="1" fillId="8" borderId="2" xfId="0" applyNumberFormat="1" applyFont="1" applyFill="1" applyBorder="1" applyAlignment="1">
      <alignment horizontal="right"/>
    </xf>
    <xf numFmtId="164" fontId="1" fillId="8" borderId="2" xfId="0" applyNumberFormat="1" applyFont="1" applyFill="1" applyBorder="1" applyAlignment="1">
      <alignment horizontal="right"/>
    </xf>
    <xf numFmtId="0" fontId="22" fillId="7" borderId="2" xfId="0" applyFont="1" applyFill="1" applyBorder="1" applyAlignment="1">
      <alignment horizontal="center"/>
    </xf>
    <xf numFmtId="0" fontId="22" fillId="9" borderId="2" xfId="0" applyFont="1" applyFill="1" applyBorder="1" applyAlignment="1">
      <alignment horizontal="left"/>
    </xf>
    <xf numFmtId="0" fontId="24" fillId="4" borderId="1" xfId="0" applyFont="1" applyFill="1" applyBorder="1" applyAlignment="1">
      <alignment horizontal="center"/>
    </xf>
    <xf numFmtId="0" fontId="24" fillId="0" borderId="0" xfId="0" applyFont="1"/>
    <xf numFmtId="0" fontId="0" fillId="4" borderId="1" xfId="0" applyFill="1" applyBorder="1" applyAlignment="1">
      <alignment horizontal="center"/>
    </xf>
    <xf numFmtId="0" fontId="0" fillId="0" borderId="0" xfId="0"/>
    <xf numFmtId="0" fontId="1" fillId="0" borderId="2" xfId="0" applyFont="1" applyBorder="1"/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0" fontId="28" fillId="0" borderId="2" xfId="0" applyFont="1" applyBorder="1"/>
    <xf numFmtId="0" fontId="29" fillId="0" borderId="2" xfId="0" applyFont="1" applyBorder="1"/>
    <xf numFmtId="4" fontId="28" fillId="4" borderId="2" xfId="0" applyNumberFormat="1" applyFont="1" applyFill="1" applyBorder="1" applyAlignment="1">
      <alignment horizontal="right"/>
    </xf>
    <xf numFmtId="164" fontId="28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30" fillId="3" borderId="2" xfId="0" applyFont="1" applyFill="1" applyBorder="1" applyAlignment="1">
      <alignment horizontal="left"/>
    </xf>
    <xf numFmtId="164" fontId="31" fillId="4" borderId="2" xfId="0" applyNumberFormat="1" applyFont="1" applyFill="1" applyBorder="1" applyAlignment="1">
      <alignment horizontal="right"/>
    </xf>
    <xf numFmtId="0" fontId="30" fillId="3" borderId="2" xfId="0" applyFont="1" applyFill="1" applyBorder="1" applyAlignment="1">
      <alignment horizontal="left" wrapText="1"/>
    </xf>
    <xf numFmtId="0" fontId="0" fillId="0" borderId="2" xfId="0" applyBorder="1" applyAlignment="1">
      <alignment wrapText="1"/>
    </xf>
    <xf numFmtId="0" fontId="31" fillId="13" borderId="2" xfId="0" applyFont="1" applyFill="1" applyBorder="1"/>
    <xf numFmtId="0" fontId="0" fillId="13" borderId="2" xfId="0" applyFill="1" applyBorder="1"/>
    <xf numFmtId="4" fontId="31" fillId="13" borderId="2" xfId="0" applyNumberFormat="1" applyFont="1" applyFill="1" applyBorder="1" applyAlignment="1">
      <alignment horizontal="right"/>
    </xf>
    <xf numFmtId="164" fontId="31" fillId="13" borderId="2" xfId="0" applyNumberFormat="1" applyFont="1" applyFill="1" applyBorder="1" applyAlignment="1">
      <alignment horizontal="right"/>
    </xf>
    <xf numFmtId="0" fontId="31" fillId="0" borderId="2" xfId="0" applyFont="1" applyBorder="1"/>
    <xf numFmtId="4" fontId="31" fillId="4" borderId="2" xfId="0" applyNumberFormat="1" applyFont="1" applyFill="1" applyBorder="1" applyAlignment="1">
      <alignment horizontal="right"/>
    </xf>
    <xf numFmtId="166" fontId="31" fillId="4" borderId="2" xfId="0" applyNumberFormat="1" applyFont="1" applyFill="1" applyBorder="1" applyAlignment="1">
      <alignment horizontal="right"/>
    </xf>
    <xf numFmtId="166" fontId="0" fillId="0" borderId="2" xfId="0" applyNumberFormat="1" applyBorder="1"/>
    <xf numFmtId="0" fontId="31" fillId="0" borderId="2" xfId="0" applyFont="1" applyBorder="1" applyAlignment="1">
      <alignment wrapText="1"/>
    </xf>
    <xf numFmtId="4" fontId="0" fillId="4" borderId="2" xfId="0" applyNumberFormat="1" applyFill="1" applyBorder="1" applyAlignment="1">
      <alignment horizontal="right" wrapText="1"/>
    </xf>
    <xf numFmtId="164" fontId="0" fillId="4" borderId="2" xfId="0" applyNumberForma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wrapText="1"/>
    </xf>
    <xf numFmtId="4" fontId="5" fillId="4" borderId="2" xfId="0" applyNumberFormat="1" applyFont="1" applyFill="1" applyBorder="1" applyAlignment="1">
      <alignment horizontal="right" wrapText="1"/>
    </xf>
    <xf numFmtId="164" fontId="5" fillId="4" borderId="2" xfId="0" applyNumberFormat="1" applyFont="1" applyFill="1" applyBorder="1" applyAlignment="1">
      <alignment horizontal="right" wrapText="1"/>
    </xf>
    <xf numFmtId="0" fontId="5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 applyAlignment="1">
      <alignment wrapText="1"/>
    </xf>
    <xf numFmtId="4" fontId="5" fillId="4" borderId="3" xfId="0" applyNumberFormat="1" applyFont="1" applyFill="1" applyBorder="1" applyAlignment="1">
      <alignment horizontal="right" wrapText="1"/>
    </xf>
    <xf numFmtId="4" fontId="5" fillId="4" borderId="4" xfId="0" applyNumberFormat="1" applyFont="1" applyFill="1" applyBorder="1" applyAlignment="1">
      <alignment horizontal="right" wrapText="1"/>
    </xf>
    <xf numFmtId="164" fontId="5" fillId="4" borderId="3" xfId="0" applyNumberFormat="1" applyFont="1" applyFill="1" applyBorder="1" applyAlignment="1">
      <alignment horizontal="right" wrapText="1"/>
    </xf>
    <xf numFmtId="164" fontId="5" fillId="4" borderId="4" xfId="0" applyNumberFormat="1" applyFont="1" applyFill="1" applyBorder="1" applyAlignment="1">
      <alignment horizontal="right" wrapText="1"/>
    </xf>
    <xf numFmtId="0" fontId="7" fillId="3" borderId="2" xfId="0" applyFont="1" applyFill="1" applyBorder="1" applyAlignment="1">
      <alignment horizontal="left" wrapText="1"/>
    </xf>
    <xf numFmtId="0" fontId="7" fillId="5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2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9" fillId="0" borderId="2" xfId="0" applyFont="1" applyBorder="1"/>
    <xf numFmtId="4" fontId="9" fillId="0" borderId="2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0" fontId="10" fillId="0" borderId="2" xfId="0" applyFont="1" applyBorder="1"/>
    <xf numFmtId="4" fontId="10" fillId="0" borderId="2" xfId="0" applyNumberFormat="1" applyFont="1" applyBorder="1" applyAlignment="1">
      <alignment horizontal="right"/>
    </xf>
    <xf numFmtId="164" fontId="10" fillId="0" borderId="2" xfId="0" applyNumberFormat="1" applyFont="1" applyBorder="1" applyAlignment="1">
      <alignment horizontal="right"/>
    </xf>
    <xf numFmtId="0" fontId="11" fillId="5" borderId="2" xfId="0" applyFont="1" applyFill="1" applyBorder="1"/>
    <xf numFmtId="4" fontId="11" fillId="5" borderId="2" xfId="0" applyNumberFormat="1" applyFont="1" applyFill="1" applyBorder="1" applyAlignment="1">
      <alignment horizontal="right"/>
    </xf>
    <xf numFmtId="164" fontId="11" fillId="5" borderId="2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right"/>
    </xf>
    <xf numFmtId="0" fontId="32" fillId="0" borderId="2" xfId="0" applyFont="1" applyBorder="1"/>
    <xf numFmtId="4" fontId="32" fillId="0" borderId="2" xfId="0" applyNumberFormat="1" applyFont="1" applyBorder="1" applyAlignment="1">
      <alignment horizontal="right"/>
    </xf>
    <xf numFmtId="164" fontId="32" fillId="0" borderId="2" xfId="0" applyNumberFormat="1" applyFont="1" applyBorder="1" applyAlignment="1">
      <alignment horizontal="right"/>
    </xf>
    <xf numFmtId="0" fontId="12" fillId="0" borderId="2" xfId="0" applyFont="1" applyBorder="1"/>
    <xf numFmtId="4" fontId="12" fillId="0" borderId="2" xfId="0" applyNumberFormat="1" applyFont="1" applyBorder="1" applyAlignment="1">
      <alignment horizontal="right"/>
    </xf>
    <xf numFmtId="0" fontId="13" fillId="7" borderId="2" xfId="0" applyFont="1" applyFill="1" applyBorder="1" applyAlignment="1">
      <alignment horizontal="center"/>
    </xf>
    <xf numFmtId="0" fontId="14" fillId="0" borderId="2" xfId="0" applyFont="1" applyBorder="1"/>
    <xf numFmtId="4" fontId="14" fillId="0" borderId="2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167" fontId="15" fillId="4" borderId="2" xfId="0" applyNumberFormat="1" applyFont="1" applyFill="1" applyBorder="1" applyAlignment="1">
      <alignment horizontal="right"/>
    </xf>
    <xf numFmtId="167" fontId="0" fillId="0" borderId="2" xfId="0" applyNumberFormat="1" applyBorder="1"/>
    <xf numFmtId="0" fontId="16" fillId="5" borderId="2" xfId="0" applyFont="1" applyFill="1" applyBorder="1"/>
    <xf numFmtId="4" fontId="16" fillId="5" borderId="2" xfId="0" applyNumberFormat="1" applyFont="1" applyFill="1" applyBorder="1" applyAlignment="1">
      <alignment horizontal="right"/>
    </xf>
    <xf numFmtId="164" fontId="16" fillId="5" borderId="3" xfId="0" applyNumberFormat="1" applyFont="1" applyFill="1" applyBorder="1" applyAlignment="1">
      <alignment horizontal="center"/>
    </xf>
    <xf numFmtId="164" fontId="16" fillId="5" borderId="4" xfId="0" applyNumberFormat="1" applyFont="1" applyFill="1" applyBorder="1" applyAlignment="1">
      <alignment horizontal="center"/>
    </xf>
    <xf numFmtId="164" fontId="16" fillId="5" borderId="2" xfId="0" applyNumberFormat="1" applyFont="1" applyFill="1" applyBorder="1" applyAlignment="1">
      <alignment horizontal="right"/>
    </xf>
    <xf numFmtId="0" fontId="15" fillId="0" borderId="2" xfId="0" applyFont="1" applyBorder="1"/>
    <xf numFmtId="4" fontId="15" fillId="4" borderId="2" xfId="0" applyNumberFormat="1" applyFont="1" applyFill="1" applyBorder="1" applyAlignment="1">
      <alignment horizontal="right"/>
    </xf>
    <xf numFmtId="164" fontId="15" fillId="4" borderId="3" xfId="0" applyNumberFormat="1" applyFont="1" applyFill="1" applyBorder="1" applyAlignment="1">
      <alignment horizontal="right"/>
    </xf>
    <xf numFmtId="164" fontId="15" fillId="4" borderId="4" xfId="0" applyNumberFormat="1" applyFont="1" applyFill="1" applyBorder="1" applyAlignment="1">
      <alignment horizontal="right"/>
    </xf>
    <xf numFmtId="164" fontId="15" fillId="4" borderId="2" xfId="0" applyNumberFormat="1" applyFont="1" applyFill="1" applyBorder="1" applyAlignment="1">
      <alignment horizontal="right"/>
    </xf>
    <xf numFmtId="0" fontId="16" fillId="3" borderId="2" xfId="0" applyFont="1" applyFill="1" applyBorder="1" applyAlignment="1">
      <alignment horizontal="center"/>
    </xf>
    <xf numFmtId="164" fontId="28" fillId="4" borderId="3" xfId="0" applyNumberFormat="1" applyFont="1" applyFill="1" applyBorder="1" applyAlignment="1">
      <alignment horizontal="right"/>
    </xf>
    <xf numFmtId="164" fontId="28" fillId="4" borderId="4" xfId="0" applyNumberFormat="1" applyFont="1" applyFill="1" applyBorder="1" applyAlignment="1">
      <alignment horizontal="right"/>
    </xf>
    <xf numFmtId="167" fontId="28" fillId="4" borderId="2" xfId="0" applyNumberFormat="1" applyFont="1" applyFill="1" applyBorder="1" applyAlignment="1">
      <alignment horizontal="right"/>
    </xf>
    <xf numFmtId="167" fontId="29" fillId="0" borderId="2" xfId="0" applyNumberFormat="1" applyFont="1" applyBorder="1"/>
    <xf numFmtId="0" fontId="17" fillId="2" borderId="2" xfId="0" applyFont="1" applyFill="1" applyBorder="1" applyAlignment="1">
      <alignment horizontal="center"/>
    </xf>
    <xf numFmtId="166" fontId="20" fillId="0" borderId="2" xfId="0" applyNumberFormat="1" applyFont="1" applyBorder="1" applyAlignment="1">
      <alignment horizontal="right"/>
    </xf>
    <xf numFmtId="0" fontId="21" fillId="0" borderId="2" xfId="0" applyFont="1" applyBorder="1"/>
    <xf numFmtId="4" fontId="21" fillId="0" borderId="2" xfId="0" applyNumberFormat="1" applyFont="1" applyBorder="1" applyAlignment="1">
      <alignment horizontal="right"/>
    </xf>
    <xf numFmtId="164" fontId="21" fillId="0" borderId="2" xfId="0" applyNumberFormat="1" applyFont="1" applyBorder="1" applyAlignment="1">
      <alignment horizontal="right"/>
    </xf>
    <xf numFmtId="0" fontId="20" fillId="0" borderId="2" xfId="0" applyFont="1" applyBorder="1"/>
    <xf numFmtId="4" fontId="31" fillId="0" borderId="2" xfId="0" applyNumberFormat="1" applyFont="1" applyBorder="1" applyAlignment="1">
      <alignment horizontal="right"/>
    </xf>
    <xf numFmtId="0" fontId="27" fillId="0" borderId="2" xfId="0" applyFont="1" applyBorder="1"/>
    <xf numFmtId="4" fontId="20" fillId="0" borderId="2" xfId="0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/>
    </xf>
    <xf numFmtId="164" fontId="19" fillId="5" borderId="2" xfId="0" applyNumberFormat="1" applyFont="1" applyFill="1" applyBorder="1" applyAlignment="1">
      <alignment horizontal="right"/>
    </xf>
    <xf numFmtId="0" fontId="19" fillId="5" borderId="2" xfId="0" applyFont="1" applyFill="1" applyBorder="1"/>
    <xf numFmtId="4" fontId="19" fillId="5" borderId="2" xfId="0" applyNumberFormat="1" applyFont="1" applyFill="1" applyBorder="1" applyAlignment="1">
      <alignment horizontal="right"/>
    </xf>
    <xf numFmtId="166" fontId="19" fillId="5" borderId="2" xfId="0" applyNumberFormat="1" applyFont="1" applyFill="1" applyBorder="1" applyAlignment="1">
      <alignment horizontal="right"/>
    </xf>
    <xf numFmtId="0" fontId="18" fillId="2" borderId="2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"/>
  <sheetViews>
    <sheetView tabSelected="1" zoomScale="115" zoomScaleNormal="115" workbookViewId="0">
      <selection activeCell="T14" sqref="T14"/>
    </sheetView>
  </sheetViews>
  <sheetFormatPr defaultRowHeight="15" x14ac:dyDescent="0.25"/>
  <cols>
    <col min="1" max="7" width="8.85546875" customWidth="1"/>
    <col min="14" max="17" width="5.140625" customWidth="1"/>
  </cols>
  <sheetData>
    <row r="1" spans="1:17" x14ac:dyDescent="0.25">
      <c r="A1" t="s">
        <v>0</v>
      </c>
    </row>
    <row r="2" spans="1:17" x14ac:dyDescent="0.25">
      <c r="A2" t="s">
        <v>1</v>
      </c>
      <c r="C2" s="1"/>
      <c r="D2" s="3"/>
    </row>
    <row r="3" spans="1:17" x14ac:dyDescent="0.25">
      <c r="A3" s="43" t="s">
        <v>2</v>
      </c>
      <c r="B3" s="43"/>
    </row>
    <row r="4" spans="1:17" x14ac:dyDescent="0.25">
      <c r="A4" t="s">
        <v>3</v>
      </c>
    </row>
    <row r="5" spans="1:17" x14ac:dyDescent="0.25">
      <c r="A5" s="43" t="s">
        <v>4</v>
      </c>
      <c r="B5" s="43"/>
    </row>
    <row r="6" spans="1:17" s="4" customFormat="1" ht="18.75" x14ac:dyDescent="0.3">
      <c r="A6" s="40" t="s">
        <v>234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7" ht="15.75" x14ac:dyDescent="0.25">
      <c r="A7" s="54" t="s">
        <v>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spans="1:17" x14ac:dyDescent="0.25">
      <c r="A8" s="42" t="s">
        <v>6</v>
      </c>
      <c r="B8" s="43"/>
      <c r="C8" s="43"/>
      <c r="D8" s="43"/>
      <c r="E8" s="43"/>
      <c r="F8" s="43"/>
      <c r="G8" s="43"/>
      <c r="H8" s="43"/>
      <c r="I8" s="43"/>
      <c r="J8" s="43"/>
    </row>
    <row r="9" spans="1:17" x14ac:dyDescent="0.25">
      <c r="A9" s="55" t="s">
        <v>235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</row>
    <row r="10" spans="1:17" x14ac:dyDescent="0.25">
      <c r="A10" s="55" t="s">
        <v>236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  <row r="14" spans="1:17" ht="31.5" customHeight="1" x14ac:dyDescent="0.25">
      <c r="A14" s="53" t="s">
        <v>7</v>
      </c>
      <c r="B14" s="16"/>
      <c r="C14" s="16"/>
      <c r="D14" s="16"/>
      <c r="E14" s="16"/>
      <c r="F14" s="16"/>
      <c r="G14" s="16"/>
      <c r="H14" s="53" t="s">
        <v>8</v>
      </c>
      <c r="I14" s="16"/>
      <c r="J14" s="53" t="s">
        <v>9</v>
      </c>
      <c r="K14" s="16"/>
      <c r="L14" s="53" t="s">
        <v>10</v>
      </c>
      <c r="M14" s="16"/>
      <c r="N14" s="53" t="s">
        <v>11</v>
      </c>
      <c r="O14" s="16"/>
      <c r="P14" s="53" t="s">
        <v>12</v>
      </c>
      <c r="Q14" s="53"/>
    </row>
    <row r="15" spans="1:17" ht="18.75" customHeight="1" x14ac:dyDescent="0.25">
      <c r="A15" s="51" t="s">
        <v>13</v>
      </c>
      <c r="B15" s="16"/>
      <c r="C15" s="16"/>
      <c r="D15" s="16"/>
      <c r="E15" s="16"/>
      <c r="F15" s="16"/>
      <c r="G15" s="16"/>
      <c r="H15" s="52" t="s">
        <v>14</v>
      </c>
      <c r="I15" s="16"/>
      <c r="J15" s="52" t="s">
        <v>15</v>
      </c>
      <c r="K15" s="16"/>
      <c r="L15" s="52" t="s">
        <v>16</v>
      </c>
      <c r="M15" s="16"/>
      <c r="N15" s="52" t="s">
        <v>17</v>
      </c>
      <c r="O15" s="16"/>
      <c r="P15" s="52" t="s">
        <v>18</v>
      </c>
      <c r="Q15" s="52"/>
    </row>
    <row r="16" spans="1:17" s="11" customFormat="1" ht="18.75" customHeight="1" x14ac:dyDescent="0.25">
      <c r="A16" s="47" t="s">
        <v>19</v>
      </c>
      <c r="B16" s="48"/>
      <c r="C16" s="48"/>
      <c r="D16" s="48"/>
      <c r="E16" s="48"/>
      <c r="F16" s="48"/>
      <c r="G16" s="48"/>
      <c r="H16" s="49">
        <v>694499.46</v>
      </c>
      <c r="I16" s="48"/>
      <c r="J16" s="49">
        <v>2063145.25</v>
      </c>
      <c r="K16" s="48"/>
      <c r="L16" s="49">
        <v>887027.61</v>
      </c>
      <c r="M16" s="48"/>
      <c r="N16" s="50">
        <v>127.72</v>
      </c>
      <c r="O16" s="48"/>
      <c r="P16" s="50">
        <v>42.99</v>
      </c>
      <c r="Q16" s="50"/>
    </row>
    <row r="17" spans="1:17" s="11" customFormat="1" ht="18.75" customHeight="1" x14ac:dyDescent="0.25">
      <c r="A17" s="47" t="s">
        <v>20</v>
      </c>
      <c r="B17" s="48"/>
      <c r="C17" s="48"/>
      <c r="D17" s="48"/>
      <c r="E17" s="48"/>
      <c r="F17" s="48"/>
      <c r="G17" s="48"/>
      <c r="H17" s="49">
        <v>0</v>
      </c>
      <c r="I17" s="48"/>
      <c r="J17" s="49">
        <v>0</v>
      </c>
      <c r="K17" s="48"/>
      <c r="L17" s="49">
        <v>0</v>
      </c>
      <c r="M17" s="48"/>
      <c r="N17" s="50" t="s">
        <v>6</v>
      </c>
      <c r="O17" s="48"/>
      <c r="P17" s="50" t="s">
        <v>6</v>
      </c>
      <c r="Q17" s="50"/>
    </row>
    <row r="18" spans="1:17" ht="18.75" customHeight="1" x14ac:dyDescent="0.25">
      <c r="A18" s="44" t="s">
        <v>21</v>
      </c>
      <c r="B18" s="16"/>
      <c r="C18" s="16"/>
      <c r="D18" s="16"/>
      <c r="E18" s="16"/>
      <c r="F18" s="16"/>
      <c r="G18" s="16"/>
      <c r="H18" s="45">
        <v>694499.46</v>
      </c>
      <c r="I18" s="16"/>
      <c r="J18" s="45">
        <v>2063145.25</v>
      </c>
      <c r="K18" s="16"/>
      <c r="L18" s="45">
        <v>887027.61</v>
      </c>
      <c r="M18" s="16"/>
      <c r="N18" s="46">
        <v>127.72</v>
      </c>
      <c r="O18" s="16"/>
      <c r="P18" s="46">
        <v>42.99</v>
      </c>
      <c r="Q18" s="46"/>
    </row>
    <row r="19" spans="1:17" s="11" customFormat="1" ht="18.75" customHeight="1" x14ac:dyDescent="0.25">
      <c r="A19" s="47" t="s">
        <v>22</v>
      </c>
      <c r="B19" s="48"/>
      <c r="C19" s="48"/>
      <c r="D19" s="48"/>
      <c r="E19" s="48"/>
      <c r="F19" s="48"/>
      <c r="G19" s="48"/>
      <c r="H19" s="49">
        <v>777713.25</v>
      </c>
      <c r="I19" s="48"/>
      <c r="J19" s="49">
        <v>1896634.09</v>
      </c>
      <c r="K19" s="48"/>
      <c r="L19" s="49">
        <v>874617.2</v>
      </c>
      <c r="M19" s="48"/>
      <c r="N19" s="50">
        <v>112.46</v>
      </c>
      <c r="O19" s="48"/>
      <c r="P19" s="50">
        <v>46.11</v>
      </c>
      <c r="Q19" s="50"/>
    </row>
    <row r="20" spans="1:17" s="11" customFormat="1" ht="18.75" customHeight="1" x14ac:dyDescent="0.25">
      <c r="A20" s="47" t="s">
        <v>23</v>
      </c>
      <c r="B20" s="48"/>
      <c r="C20" s="48"/>
      <c r="D20" s="48"/>
      <c r="E20" s="48"/>
      <c r="F20" s="48"/>
      <c r="G20" s="48"/>
      <c r="H20" s="49">
        <v>18824.310000000001</v>
      </c>
      <c r="I20" s="48"/>
      <c r="J20" s="49">
        <v>31300</v>
      </c>
      <c r="K20" s="48"/>
      <c r="L20" s="49">
        <v>4033.39</v>
      </c>
      <c r="M20" s="48"/>
      <c r="N20" s="50">
        <v>21.43</v>
      </c>
      <c r="O20" s="48"/>
      <c r="P20" s="50">
        <v>12.89</v>
      </c>
      <c r="Q20" s="50"/>
    </row>
    <row r="21" spans="1:17" ht="18.75" customHeight="1" x14ac:dyDescent="0.25">
      <c r="A21" s="44" t="s">
        <v>24</v>
      </c>
      <c r="B21" s="16"/>
      <c r="C21" s="16"/>
      <c r="D21" s="16"/>
      <c r="E21" s="16"/>
      <c r="F21" s="16"/>
      <c r="G21" s="16"/>
      <c r="H21" s="45">
        <v>796537.56</v>
      </c>
      <c r="I21" s="16"/>
      <c r="J21" s="45">
        <v>1927934.09</v>
      </c>
      <c r="K21" s="16"/>
      <c r="L21" s="45">
        <v>878650.59</v>
      </c>
      <c r="M21" s="16"/>
      <c r="N21" s="46">
        <v>110.31</v>
      </c>
      <c r="O21" s="16"/>
      <c r="P21" s="46">
        <v>45.57</v>
      </c>
      <c r="Q21" s="46"/>
    </row>
    <row r="22" spans="1:17" ht="18.75" customHeight="1" x14ac:dyDescent="0.25">
      <c r="A22" s="44" t="s">
        <v>25</v>
      </c>
      <c r="B22" s="16"/>
      <c r="C22" s="16"/>
      <c r="D22" s="16"/>
      <c r="E22" s="16"/>
      <c r="F22" s="16"/>
      <c r="G22" s="16"/>
      <c r="H22" s="45">
        <v>-102038.1</v>
      </c>
      <c r="I22" s="16"/>
      <c r="J22" s="45">
        <v>135211.16</v>
      </c>
      <c r="K22" s="16"/>
      <c r="L22" s="45">
        <v>8377.02</v>
      </c>
      <c r="M22" s="16"/>
      <c r="N22" s="46">
        <v>-8.2100000000000009</v>
      </c>
      <c r="O22" s="16"/>
      <c r="P22" s="46">
        <v>6.2</v>
      </c>
      <c r="Q22" s="46"/>
    </row>
    <row r="23" spans="1:17" ht="18.75" customHeight="1" x14ac:dyDescent="0.25">
      <c r="A23" s="51" t="s">
        <v>26</v>
      </c>
      <c r="B23" s="16"/>
      <c r="C23" s="16"/>
      <c r="D23" s="16"/>
      <c r="E23" s="16"/>
      <c r="F23" s="16"/>
      <c r="G23" s="16"/>
      <c r="H23" s="51" t="s">
        <v>6</v>
      </c>
      <c r="I23" s="16"/>
      <c r="J23" s="51" t="s">
        <v>6</v>
      </c>
      <c r="K23" s="16"/>
      <c r="L23" s="51" t="s">
        <v>6</v>
      </c>
      <c r="M23" s="16"/>
      <c r="N23" s="51" t="s">
        <v>6</v>
      </c>
      <c r="O23" s="16"/>
      <c r="P23" s="51" t="s">
        <v>6</v>
      </c>
      <c r="Q23" s="51"/>
    </row>
    <row r="24" spans="1:17" s="11" customFormat="1" ht="18.75" customHeight="1" x14ac:dyDescent="0.25">
      <c r="A24" s="47" t="s">
        <v>27</v>
      </c>
      <c r="B24" s="48"/>
      <c r="C24" s="48"/>
      <c r="D24" s="48"/>
      <c r="E24" s="48"/>
      <c r="F24" s="48"/>
      <c r="G24" s="48"/>
      <c r="H24" s="49">
        <v>0</v>
      </c>
      <c r="I24" s="48"/>
      <c r="J24" s="49">
        <v>0</v>
      </c>
      <c r="K24" s="48"/>
      <c r="L24" s="49">
        <v>0</v>
      </c>
      <c r="M24" s="48"/>
      <c r="N24" s="50">
        <v>0</v>
      </c>
      <c r="O24" s="48"/>
      <c r="P24" s="50">
        <v>0</v>
      </c>
      <c r="Q24" s="50"/>
    </row>
    <row r="25" spans="1:17" s="11" customFormat="1" ht="18.75" customHeight="1" x14ac:dyDescent="0.25">
      <c r="A25" s="47" t="s">
        <v>28</v>
      </c>
      <c r="B25" s="48"/>
      <c r="C25" s="48"/>
      <c r="D25" s="48"/>
      <c r="E25" s="48"/>
      <c r="F25" s="48"/>
      <c r="G25" s="48"/>
      <c r="H25" s="49">
        <v>14214.06</v>
      </c>
      <c r="I25" s="48"/>
      <c r="J25" s="49">
        <v>28500</v>
      </c>
      <c r="K25" s="48"/>
      <c r="L25" s="49">
        <v>14214.06</v>
      </c>
      <c r="M25" s="48"/>
      <c r="N25" s="50">
        <v>100</v>
      </c>
      <c r="O25" s="48"/>
      <c r="P25" s="50">
        <v>49.87</v>
      </c>
      <c r="Q25" s="50"/>
    </row>
    <row r="26" spans="1:17" ht="18.75" customHeight="1" x14ac:dyDescent="0.25">
      <c r="A26" s="44" t="s">
        <v>29</v>
      </c>
      <c r="B26" s="16"/>
      <c r="C26" s="16"/>
      <c r="D26" s="16"/>
      <c r="E26" s="16"/>
      <c r="F26" s="16"/>
      <c r="G26" s="16"/>
      <c r="H26" s="45">
        <v>-14214.06</v>
      </c>
      <c r="I26" s="16"/>
      <c r="J26" s="45">
        <v>-28500</v>
      </c>
      <c r="K26" s="16"/>
      <c r="L26" s="45">
        <v>-14214.06</v>
      </c>
      <c r="M26" s="16"/>
      <c r="N26" s="46">
        <v>100</v>
      </c>
      <c r="O26" s="16"/>
      <c r="P26" s="46">
        <v>49.87</v>
      </c>
      <c r="Q26" s="46"/>
    </row>
    <row r="27" spans="1:17" ht="34.5" customHeight="1" x14ac:dyDescent="0.25">
      <c r="A27" s="58" t="s">
        <v>237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6"/>
      <c r="M27" s="16"/>
      <c r="N27" s="56"/>
      <c r="O27" s="16"/>
      <c r="P27" s="56"/>
      <c r="Q27" s="16"/>
    </row>
    <row r="28" spans="1:17" ht="18.75" customHeight="1" x14ac:dyDescent="0.25">
      <c r="A28" s="60" t="s">
        <v>30</v>
      </c>
      <c r="B28" s="61"/>
      <c r="C28" s="61"/>
      <c r="D28" s="61"/>
      <c r="E28" s="61"/>
      <c r="F28" s="61"/>
      <c r="G28" s="61"/>
      <c r="H28" s="62">
        <v>0</v>
      </c>
      <c r="I28" s="61"/>
      <c r="J28" s="62">
        <v>0</v>
      </c>
      <c r="K28" s="61"/>
      <c r="L28" s="62">
        <v>0</v>
      </c>
      <c r="M28" s="61"/>
      <c r="N28" s="63" t="s">
        <v>6</v>
      </c>
      <c r="O28" s="61"/>
      <c r="P28" s="63" t="s">
        <v>6</v>
      </c>
      <c r="Q28" s="61"/>
    </row>
    <row r="29" spans="1:17" ht="35.25" customHeight="1" x14ac:dyDescent="0.25">
      <c r="A29" s="68" t="s">
        <v>31</v>
      </c>
      <c r="B29" s="59"/>
      <c r="C29" s="59"/>
      <c r="D29" s="59"/>
      <c r="E29" s="59"/>
      <c r="F29" s="59"/>
      <c r="G29" s="59"/>
      <c r="H29" s="65">
        <v>13638.94</v>
      </c>
      <c r="I29" s="16"/>
      <c r="J29" s="45">
        <v>-106711.16</v>
      </c>
      <c r="K29" s="16"/>
      <c r="L29" s="65">
        <v>-116762.86</v>
      </c>
      <c r="M29" s="16"/>
      <c r="N29" s="57">
        <v>0</v>
      </c>
      <c r="O29" s="16"/>
      <c r="P29" s="57">
        <v>0</v>
      </c>
      <c r="Q29" s="16"/>
    </row>
    <row r="30" spans="1:17" ht="33.75" customHeight="1" x14ac:dyDescent="0.25">
      <c r="A30" s="58" t="s">
        <v>32</v>
      </c>
      <c r="B30" s="59"/>
      <c r="C30" s="59"/>
      <c r="D30" s="59"/>
      <c r="E30" s="59"/>
      <c r="F30" s="59"/>
      <c r="G30" s="59"/>
      <c r="H30" s="56" t="s">
        <v>6</v>
      </c>
      <c r="I30" s="16"/>
      <c r="J30" s="56" t="s">
        <v>6</v>
      </c>
      <c r="K30" s="16"/>
      <c r="L30" s="56" t="s">
        <v>6</v>
      </c>
      <c r="M30" s="16"/>
      <c r="N30" s="56" t="s">
        <v>6</v>
      </c>
      <c r="O30" s="16"/>
      <c r="P30" s="56" t="s">
        <v>6</v>
      </c>
      <c r="Q30" s="16"/>
    </row>
    <row r="31" spans="1:17" ht="24.75" customHeight="1" x14ac:dyDescent="0.25">
      <c r="A31" s="64" t="s">
        <v>238</v>
      </c>
      <c r="B31" s="16"/>
      <c r="C31" s="16"/>
      <c r="D31" s="16"/>
      <c r="E31" s="16"/>
      <c r="F31" s="16"/>
      <c r="G31" s="16"/>
      <c r="H31" s="65">
        <f>+H22+H26+H29</f>
        <v>-102613.22</v>
      </c>
      <c r="I31" s="16"/>
      <c r="J31" s="65">
        <v>0</v>
      </c>
      <c r="K31" s="16"/>
      <c r="L31" s="65">
        <f>+L22+L26+L29</f>
        <v>-122599.9</v>
      </c>
      <c r="M31" s="16"/>
      <c r="N31" s="66">
        <f>+L31/H31*100</f>
        <v>119.4776852339299</v>
      </c>
      <c r="O31" s="67"/>
      <c r="P31" s="57">
        <v>0</v>
      </c>
      <c r="Q31" s="16"/>
    </row>
    <row r="32" spans="1:17" x14ac:dyDescent="0.25">
      <c r="A32" s="7"/>
      <c r="H32" s="8"/>
      <c r="J32" s="8"/>
      <c r="L32" s="8"/>
      <c r="N32" s="9"/>
      <c r="P32" s="9"/>
      <c r="Q32" s="9"/>
    </row>
    <row r="33" spans="1:17" x14ac:dyDescent="0.25">
      <c r="A33" s="7"/>
      <c r="H33" s="8"/>
      <c r="J33" s="8"/>
      <c r="L33" s="8"/>
      <c r="N33" s="9"/>
      <c r="P33" s="9"/>
      <c r="Q33" s="9"/>
    </row>
  </sheetData>
  <mergeCells count="113">
    <mergeCell ref="P19:Q19"/>
    <mergeCell ref="P18:Q18"/>
    <mergeCell ref="P17:Q17"/>
    <mergeCell ref="P16:Q16"/>
    <mergeCell ref="P15:Q15"/>
    <mergeCell ref="P27:Q27"/>
    <mergeCell ref="P28:Q28"/>
    <mergeCell ref="A29:G29"/>
    <mergeCell ref="H29:I29"/>
    <mergeCell ref="J29:K29"/>
    <mergeCell ref="L29:M29"/>
    <mergeCell ref="N29:O29"/>
    <mergeCell ref="P29:Q29"/>
    <mergeCell ref="P26:Q26"/>
    <mergeCell ref="P25:Q25"/>
    <mergeCell ref="P24:Q24"/>
    <mergeCell ref="P23:Q23"/>
    <mergeCell ref="P22:Q22"/>
    <mergeCell ref="P21:Q21"/>
    <mergeCell ref="P20:Q20"/>
    <mergeCell ref="A15:G15"/>
    <mergeCell ref="H15:I15"/>
    <mergeCell ref="J15:K15"/>
    <mergeCell ref="L15:M15"/>
    <mergeCell ref="P30:Q30"/>
    <mergeCell ref="P31:Q31"/>
    <mergeCell ref="A27:K27"/>
    <mergeCell ref="L27:M27"/>
    <mergeCell ref="N27:O27"/>
    <mergeCell ref="A28:G28"/>
    <mergeCell ref="H28:I28"/>
    <mergeCell ref="J28:K28"/>
    <mergeCell ref="L28:M28"/>
    <mergeCell ref="N28:O28"/>
    <mergeCell ref="A30:G30"/>
    <mergeCell ref="H30:I30"/>
    <mergeCell ref="J30:K30"/>
    <mergeCell ref="L30:M30"/>
    <mergeCell ref="N30:O30"/>
    <mergeCell ref="A31:G31"/>
    <mergeCell ref="H31:I31"/>
    <mergeCell ref="J31:K31"/>
    <mergeCell ref="L31:M31"/>
    <mergeCell ref="N31:O31"/>
    <mergeCell ref="A3:B3"/>
    <mergeCell ref="A5:B5"/>
    <mergeCell ref="A14:G14"/>
    <mergeCell ref="H14:I14"/>
    <mergeCell ref="J14:K14"/>
    <mergeCell ref="L14:M14"/>
    <mergeCell ref="N14:O14"/>
    <mergeCell ref="P14:Q14"/>
    <mergeCell ref="A8:J8"/>
    <mergeCell ref="A6:Q6"/>
    <mergeCell ref="A7:Q7"/>
    <mergeCell ref="A10:Q10"/>
    <mergeCell ref="A9:Q9"/>
    <mergeCell ref="N15:O15"/>
    <mergeCell ref="A16:G16"/>
    <mergeCell ref="H16:I16"/>
    <mergeCell ref="J16:K16"/>
    <mergeCell ref="L16:M16"/>
    <mergeCell ref="N16:O16"/>
    <mergeCell ref="A17:G17"/>
    <mergeCell ref="H17:I17"/>
    <mergeCell ref="J17:K17"/>
    <mergeCell ref="L17:M17"/>
    <mergeCell ref="N17:O17"/>
    <mergeCell ref="A18:G18"/>
    <mergeCell ref="H18:I18"/>
    <mergeCell ref="J18:K18"/>
    <mergeCell ref="L18:M18"/>
    <mergeCell ref="N18:O18"/>
    <mergeCell ref="A19:G19"/>
    <mergeCell ref="H19:I19"/>
    <mergeCell ref="J19:K19"/>
    <mergeCell ref="L19:M19"/>
    <mergeCell ref="N19:O19"/>
    <mergeCell ref="A20:G20"/>
    <mergeCell ref="H20:I20"/>
    <mergeCell ref="J20:K20"/>
    <mergeCell ref="L20:M20"/>
    <mergeCell ref="N20:O20"/>
    <mergeCell ref="A21:G21"/>
    <mergeCell ref="H21:I21"/>
    <mergeCell ref="J21:K21"/>
    <mergeCell ref="L21:M21"/>
    <mergeCell ref="N21:O21"/>
    <mergeCell ref="A22:G22"/>
    <mergeCell ref="H22:I22"/>
    <mergeCell ref="J22:K22"/>
    <mergeCell ref="L22:M22"/>
    <mergeCell ref="N22:O22"/>
    <mergeCell ref="A23:G23"/>
    <mergeCell ref="H23:I23"/>
    <mergeCell ref="J23:K23"/>
    <mergeCell ref="L23:M23"/>
    <mergeCell ref="N23:O23"/>
    <mergeCell ref="A26:G26"/>
    <mergeCell ref="H26:I26"/>
    <mergeCell ref="J26:K26"/>
    <mergeCell ref="L26:M26"/>
    <mergeCell ref="N26:O26"/>
    <mergeCell ref="A24:G24"/>
    <mergeCell ref="H24:I24"/>
    <mergeCell ref="J24:K24"/>
    <mergeCell ref="L24:M24"/>
    <mergeCell ref="N24:O24"/>
    <mergeCell ref="A25:G25"/>
    <mergeCell ref="H25:I25"/>
    <mergeCell ref="J25:K25"/>
    <mergeCell ref="L25:M25"/>
    <mergeCell ref="N25:O25"/>
  </mergeCells>
  <pageMargins left="0.7" right="0.7" top="0.75" bottom="0.75" header="0.3" footer="0.3"/>
  <pageSetup paperSize="9" scale="6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2"/>
  <sheetViews>
    <sheetView topLeftCell="A19" workbookViewId="0">
      <selection activeCell="P88" sqref="P88"/>
    </sheetView>
  </sheetViews>
  <sheetFormatPr defaultRowHeight="15" x14ac:dyDescent="0.25"/>
  <cols>
    <col min="4" max="4" width="10.140625" customWidth="1"/>
    <col min="8" max="8" width="11.28515625" customWidth="1"/>
    <col min="9" max="14" width="8.42578125" customWidth="1"/>
    <col min="15" max="18" width="5.5703125" customWidth="1"/>
  </cols>
  <sheetData>
    <row r="1" spans="1:18" x14ac:dyDescent="0.25">
      <c r="A1" t="s">
        <v>0</v>
      </c>
      <c r="C1" s="1"/>
      <c r="D1" s="2"/>
    </row>
    <row r="2" spans="1:18" x14ac:dyDescent="0.25">
      <c r="A2" t="s">
        <v>1</v>
      </c>
      <c r="C2" s="1"/>
      <c r="D2" s="3"/>
    </row>
    <row r="3" spans="1:18" x14ac:dyDescent="0.25">
      <c r="A3" s="43" t="s">
        <v>2</v>
      </c>
      <c r="B3" s="43"/>
    </row>
    <row r="4" spans="1:18" x14ac:dyDescent="0.25">
      <c r="A4" t="s">
        <v>3</v>
      </c>
    </row>
    <row r="5" spans="1:18" x14ac:dyDescent="0.25">
      <c r="A5" s="43" t="s">
        <v>4</v>
      </c>
      <c r="B5" s="43"/>
    </row>
    <row r="6" spans="1:18" s="13" customFormat="1" ht="15.6" customHeight="1" x14ac:dyDescent="0.25">
      <c r="A6" s="87" t="s">
        <v>235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</row>
    <row r="7" spans="1:18" s="13" customFormat="1" ht="15.75" x14ac:dyDescent="0.25">
      <c r="A7" s="40" t="s">
        <v>13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1:18" s="13" customFormat="1" ht="15.75" x14ac:dyDescent="0.25">
      <c r="A8" s="40" t="s">
        <v>33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</row>
    <row r="9" spans="1:18" ht="15.75" x14ac:dyDescent="0.25">
      <c r="A9" s="54" t="s">
        <v>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</row>
    <row r="12" spans="1:18" ht="30.75" customHeight="1" x14ac:dyDescent="0.25">
      <c r="A12" s="85" t="s">
        <v>7</v>
      </c>
      <c r="B12" s="59"/>
      <c r="C12" s="59"/>
      <c r="D12" s="59"/>
      <c r="E12" s="59"/>
      <c r="F12" s="59"/>
      <c r="G12" s="59"/>
      <c r="H12" s="59"/>
      <c r="I12" s="86" t="s">
        <v>8</v>
      </c>
      <c r="J12" s="16"/>
      <c r="K12" s="86" t="s">
        <v>9</v>
      </c>
      <c r="L12" s="16"/>
      <c r="M12" s="86" t="s">
        <v>10</v>
      </c>
      <c r="N12" s="16"/>
      <c r="O12" s="86" t="s">
        <v>11</v>
      </c>
      <c r="P12" s="16"/>
      <c r="Q12" s="86" t="s">
        <v>12</v>
      </c>
      <c r="R12" s="16"/>
    </row>
    <row r="13" spans="1:18" x14ac:dyDescent="0.25">
      <c r="A13" s="83" t="s">
        <v>13</v>
      </c>
      <c r="B13" s="59"/>
      <c r="C13" s="59"/>
      <c r="D13" s="59"/>
      <c r="E13" s="59"/>
      <c r="F13" s="59"/>
      <c r="G13" s="59"/>
      <c r="H13" s="59"/>
      <c r="I13" s="84" t="s">
        <v>14</v>
      </c>
      <c r="J13" s="16"/>
      <c r="K13" s="84" t="s">
        <v>15</v>
      </c>
      <c r="L13" s="16"/>
      <c r="M13" s="84" t="s">
        <v>16</v>
      </c>
      <c r="N13" s="16"/>
      <c r="O13" s="84" t="s">
        <v>17</v>
      </c>
      <c r="P13" s="16"/>
      <c r="Q13" s="84" t="s">
        <v>18</v>
      </c>
      <c r="R13" s="16"/>
    </row>
    <row r="14" spans="1:18" s="12" customFormat="1" x14ac:dyDescent="0.25">
      <c r="A14" s="73" t="s">
        <v>19</v>
      </c>
      <c r="B14" s="59"/>
      <c r="C14" s="59"/>
      <c r="D14" s="59"/>
      <c r="E14" s="59"/>
      <c r="F14" s="59"/>
      <c r="G14" s="59"/>
      <c r="H14" s="59"/>
      <c r="I14" s="74">
        <v>694499.46</v>
      </c>
      <c r="J14" s="59"/>
      <c r="K14" s="74">
        <v>2063145.25</v>
      </c>
      <c r="L14" s="59"/>
      <c r="M14" s="74">
        <v>887027.61</v>
      </c>
      <c r="N14" s="59"/>
      <c r="O14" s="75">
        <v>127.72</v>
      </c>
      <c r="P14" s="59"/>
      <c r="Q14" s="75">
        <v>42.99</v>
      </c>
      <c r="R14" s="59"/>
    </row>
    <row r="15" spans="1:18" s="12" customFormat="1" x14ac:dyDescent="0.25">
      <c r="A15" s="73" t="s">
        <v>34</v>
      </c>
      <c r="B15" s="59"/>
      <c r="C15" s="59"/>
      <c r="D15" s="59"/>
      <c r="E15" s="59"/>
      <c r="F15" s="59"/>
      <c r="G15" s="59"/>
      <c r="H15" s="59"/>
      <c r="I15" s="74">
        <v>2892</v>
      </c>
      <c r="J15" s="59"/>
      <c r="K15" s="74">
        <v>20500</v>
      </c>
      <c r="L15" s="59"/>
      <c r="M15" s="74">
        <v>3335</v>
      </c>
      <c r="N15" s="59"/>
      <c r="O15" s="75">
        <v>115.32</v>
      </c>
      <c r="P15" s="59"/>
      <c r="Q15" s="75">
        <v>16.27</v>
      </c>
      <c r="R15" s="59"/>
    </row>
    <row r="16" spans="1:18" s="12" customFormat="1" x14ac:dyDescent="0.25">
      <c r="A16" s="59" t="s">
        <v>35</v>
      </c>
      <c r="B16" s="59"/>
      <c r="C16" s="59"/>
      <c r="D16" s="59"/>
      <c r="E16" s="59"/>
      <c r="F16" s="59"/>
      <c r="G16" s="59"/>
      <c r="H16" s="59"/>
      <c r="I16" s="69">
        <v>2892</v>
      </c>
      <c r="J16" s="59"/>
      <c r="K16" s="69" t="s">
        <v>6</v>
      </c>
      <c r="L16" s="59"/>
      <c r="M16" s="69">
        <v>3335</v>
      </c>
      <c r="N16" s="59"/>
      <c r="O16" s="70">
        <v>115.32</v>
      </c>
      <c r="P16" s="59"/>
      <c r="Q16" s="70" t="s">
        <v>6</v>
      </c>
      <c r="R16" s="59"/>
    </row>
    <row r="17" spans="1:18" s="12" customFormat="1" x14ac:dyDescent="0.25">
      <c r="A17" s="59" t="s">
        <v>36</v>
      </c>
      <c r="B17" s="59"/>
      <c r="C17" s="59"/>
      <c r="D17" s="59"/>
      <c r="E17" s="59"/>
      <c r="F17" s="59"/>
      <c r="G17" s="59"/>
      <c r="H17" s="59"/>
      <c r="I17" s="69">
        <v>2892</v>
      </c>
      <c r="J17" s="59"/>
      <c r="K17" s="69" t="s">
        <v>6</v>
      </c>
      <c r="L17" s="59"/>
      <c r="M17" s="69">
        <v>3335</v>
      </c>
      <c r="N17" s="59"/>
      <c r="O17" s="70">
        <v>115.32</v>
      </c>
      <c r="P17" s="59"/>
      <c r="Q17" s="70" t="s">
        <v>6</v>
      </c>
      <c r="R17" s="59"/>
    </row>
    <row r="18" spans="1:18" s="12" customFormat="1" ht="33" customHeight="1" x14ac:dyDescent="0.25">
      <c r="A18" s="76" t="s">
        <v>37</v>
      </c>
      <c r="B18" s="77"/>
      <c r="C18" s="77"/>
      <c r="D18" s="77"/>
      <c r="E18" s="77"/>
      <c r="F18" s="77"/>
      <c r="G18" s="77"/>
      <c r="H18" s="78"/>
      <c r="I18" s="79">
        <v>98970.92</v>
      </c>
      <c r="J18" s="80"/>
      <c r="K18" s="79">
        <v>190000</v>
      </c>
      <c r="L18" s="80"/>
      <c r="M18" s="79">
        <v>91238.18</v>
      </c>
      <c r="N18" s="80"/>
      <c r="O18" s="81">
        <v>92.19</v>
      </c>
      <c r="P18" s="82"/>
      <c r="Q18" s="81">
        <v>48.02</v>
      </c>
      <c r="R18" s="82"/>
    </row>
    <row r="19" spans="1:18" s="12" customFormat="1" x14ac:dyDescent="0.25">
      <c r="A19" s="59" t="s">
        <v>38</v>
      </c>
      <c r="B19" s="59"/>
      <c r="C19" s="59"/>
      <c r="D19" s="59"/>
      <c r="E19" s="59"/>
      <c r="F19" s="59"/>
      <c r="G19" s="59"/>
      <c r="H19" s="59"/>
      <c r="I19" s="69">
        <v>98970.92</v>
      </c>
      <c r="J19" s="59"/>
      <c r="K19" s="69" t="s">
        <v>6</v>
      </c>
      <c r="L19" s="59"/>
      <c r="M19" s="69">
        <v>91238.18</v>
      </c>
      <c r="N19" s="59"/>
      <c r="O19" s="70">
        <v>92.19</v>
      </c>
      <c r="P19" s="59"/>
      <c r="Q19" s="70" t="s">
        <v>6</v>
      </c>
      <c r="R19" s="59"/>
    </row>
    <row r="20" spans="1:18" s="12" customFormat="1" x14ac:dyDescent="0.25">
      <c r="A20" s="59" t="s">
        <v>39</v>
      </c>
      <c r="B20" s="59"/>
      <c r="C20" s="59"/>
      <c r="D20" s="59"/>
      <c r="E20" s="59"/>
      <c r="F20" s="59"/>
      <c r="G20" s="59"/>
      <c r="H20" s="59"/>
      <c r="I20" s="69">
        <v>98970.92</v>
      </c>
      <c r="J20" s="59"/>
      <c r="K20" s="69" t="s">
        <v>6</v>
      </c>
      <c r="L20" s="59"/>
      <c r="M20" s="69">
        <v>91238.18</v>
      </c>
      <c r="N20" s="59"/>
      <c r="O20" s="70">
        <v>92.19</v>
      </c>
      <c r="P20" s="59"/>
      <c r="Q20" s="70" t="s">
        <v>6</v>
      </c>
      <c r="R20" s="59"/>
    </row>
    <row r="21" spans="1:18" s="12" customFormat="1" ht="30.75" customHeight="1" x14ac:dyDescent="0.25">
      <c r="A21" s="73" t="s">
        <v>40</v>
      </c>
      <c r="B21" s="59"/>
      <c r="C21" s="59"/>
      <c r="D21" s="59"/>
      <c r="E21" s="59"/>
      <c r="F21" s="59"/>
      <c r="G21" s="59"/>
      <c r="H21" s="59"/>
      <c r="I21" s="74">
        <v>17860.580000000002</v>
      </c>
      <c r="J21" s="59"/>
      <c r="K21" s="74">
        <v>26500</v>
      </c>
      <c r="L21" s="59"/>
      <c r="M21" s="74">
        <v>8986.6200000000008</v>
      </c>
      <c r="N21" s="59"/>
      <c r="O21" s="75">
        <v>50.32</v>
      </c>
      <c r="P21" s="59"/>
      <c r="Q21" s="75">
        <v>33.909999999999997</v>
      </c>
      <c r="R21" s="59"/>
    </row>
    <row r="22" spans="1:18" s="12" customFormat="1" x14ac:dyDescent="0.25">
      <c r="A22" s="59" t="s">
        <v>41</v>
      </c>
      <c r="B22" s="59"/>
      <c r="C22" s="59"/>
      <c r="D22" s="59"/>
      <c r="E22" s="59"/>
      <c r="F22" s="59"/>
      <c r="G22" s="59"/>
      <c r="H22" s="59"/>
      <c r="I22" s="69">
        <v>11508.95</v>
      </c>
      <c r="J22" s="59"/>
      <c r="K22" s="69" t="s">
        <v>6</v>
      </c>
      <c r="L22" s="59"/>
      <c r="M22" s="69">
        <v>7356.72</v>
      </c>
      <c r="N22" s="59"/>
      <c r="O22" s="70">
        <v>63.92</v>
      </c>
      <c r="P22" s="59"/>
      <c r="Q22" s="70" t="s">
        <v>6</v>
      </c>
      <c r="R22" s="59"/>
    </row>
    <row r="23" spans="1:18" s="12" customFormat="1" x14ac:dyDescent="0.25">
      <c r="A23" s="59" t="s">
        <v>42</v>
      </c>
      <c r="B23" s="59"/>
      <c r="C23" s="59"/>
      <c r="D23" s="59"/>
      <c r="E23" s="59"/>
      <c r="F23" s="59"/>
      <c r="G23" s="59"/>
      <c r="H23" s="59"/>
      <c r="I23" s="69">
        <v>11508.95</v>
      </c>
      <c r="J23" s="59"/>
      <c r="K23" s="69" t="s">
        <v>6</v>
      </c>
      <c r="L23" s="59"/>
      <c r="M23" s="69">
        <v>7356.72</v>
      </c>
      <c r="N23" s="59"/>
      <c r="O23" s="70">
        <v>63.92</v>
      </c>
      <c r="P23" s="59"/>
      <c r="Q23" s="70" t="s">
        <v>6</v>
      </c>
      <c r="R23" s="59"/>
    </row>
    <row r="24" spans="1:18" s="12" customFormat="1" ht="33" customHeight="1" x14ac:dyDescent="0.25">
      <c r="A24" s="59" t="s">
        <v>239</v>
      </c>
      <c r="B24" s="59"/>
      <c r="C24" s="59"/>
      <c r="D24" s="59"/>
      <c r="E24" s="59"/>
      <c r="F24" s="59"/>
      <c r="G24" s="59"/>
      <c r="H24" s="59"/>
      <c r="I24" s="69">
        <v>6351.63</v>
      </c>
      <c r="J24" s="59"/>
      <c r="K24" s="69" t="s">
        <v>6</v>
      </c>
      <c r="L24" s="59"/>
      <c r="M24" s="69">
        <v>1629.9</v>
      </c>
      <c r="N24" s="59"/>
      <c r="O24" s="70">
        <v>25.66</v>
      </c>
      <c r="P24" s="59"/>
      <c r="Q24" s="70" t="s">
        <v>6</v>
      </c>
      <c r="R24" s="59"/>
    </row>
    <row r="25" spans="1:18" s="12" customFormat="1" x14ac:dyDescent="0.25">
      <c r="A25" s="59" t="s">
        <v>43</v>
      </c>
      <c r="B25" s="59"/>
      <c r="C25" s="59"/>
      <c r="D25" s="59"/>
      <c r="E25" s="59"/>
      <c r="F25" s="59"/>
      <c r="G25" s="59"/>
      <c r="H25" s="59"/>
      <c r="I25" s="69">
        <v>5485.53</v>
      </c>
      <c r="J25" s="59"/>
      <c r="K25" s="69" t="s">
        <v>6</v>
      </c>
      <c r="L25" s="59"/>
      <c r="M25" s="69">
        <v>1629.9</v>
      </c>
      <c r="N25" s="59"/>
      <c r="O25" s="70">
        <v>29.71</v>
      </c>
      <c r="P25" s="59"/>
      <c r="Q25" s="70" t="s">
        <v>6</v>
      </c>
      <c r="R25" s="59"/>
    </row>
    <row r="26" spans="1:18" s="12" customFormat="1" x14ac:dyDescent="0.25">
      <c r="A26" s="59" t="s">
        <v>44</v>
      </c>
      <c r="B26" s="59"/>
      <c r="C26" s="59"/>
      <c r="D26" s="59"/>
      <c r="E26" s="59"/>
      <c r="F26" s="59"/>
      <c r="G26" s="59"/>
      <c r="H26" s="59"/>
      <c r="I26" s="69">
        <v>866.1</v>
      </c>
      <c r="J26" s="59"/>
      <c r="K26" s="69" t="s">
        <v>6</v>
      </c>
      <c r="L26" s="59"/>
      <c r="M26" s="69" t="s">
        <v>6</v>
      </c>
      <c r="N26" s="59"/>
      <c r="O26" s="70">
        <v>0</v>
      </c>
      <c r="P26" s="59"/>
      <c r="Q26" s="70" t="s">
        <v>6</v>
      </c>
      <c r="R26" s="59"/>
    </row>
    <row r="27" spans="1:18" s="12" customFormat="1" x14ac:dyDescent="0.25">
      <c r="A27" s="73" t="s">
        <v>45</v>
      </c>
      <c r="B27" s="59"/>
      <c r="C27" s="59"/>
      <c r="D27" s="59"/>
      <c r="E27" s="59"/>
      <c r="F27" s="59"/>
      <c r="G27" s="59"/>
      <c r="H27" s="59"/>
      <c r="I27" s="74">
        <v>574775.96</v>
      </c>
      <c r="J27" s="59"/>
      <c r="K27" s="74">
        <v>1826145.25</v>
      </c>
      <c r="L27" s="59"/>
      <c r="M27" s="74">
        <v>783467.81</v>
      </c>
      <c r="N27" s="59"/>
      <c r="O27" s="75">
        <v>136.31</v>
      </c>
      <c r="P27" s="59"/>
      <c r="Q27" s="75">
        <v>42.9</v>
      </c>
      <c r="R27" s="59"/>
    </row>
    <row r="28" spans="1:18" s="12" customFormat="1" ht="29.25" customHeight="1" x14ac:dyDescent="0.25">
      <c r="A28" s="59" t="s">
        <v>46</v>
      </c>
      <c r="B28" s="59"/>
      <c r="C28" s="59"/>
      <c r="D28" s="59"/>
      <c r="E28" s="59"/>
      <c r="F28" s="59"/>
      <c r="G28" s="59"/>
      <c r="H28" s="59"/>
      <c r="I28" s="69">
        <v>574775.96</v>
      </c>
      <c r="J28" s="59"/>
      <c r="K28" s="69" t="s">
        <v>6</v>
      </c>
      <c r="L28" s="59"/>
      <c r="M28" s="69">
        <v>783467.81</v>
      </c>
      <c r="N28" s="59"/>
      <c r="O28" s="70">
        <v>136.31</v>
      </c>
      <c r="P28" s="59"/>
      <c r="Q28" s="70" t="s">
        <v>6</v>
      </c>
      <c r="R28" s="59"/>
    </row>
    <row r="29" spans="1:18" s="12" customFormat="1" ht="29.25" customHeight="1" x14ac:dyDescent="0.25">
      <c r="A29" s="59" t="s">
        <v>47</v>
      </c>
      <c r="B29" s="59"/>
      <c r="C29" s="59"/>
      <c r="D29" s="59"/>
      <c r="E29" s="59"/>
      <c r="F29" s="59"/>
      <c r="G29" s="59"/>
      <c r="H29" s="59"/>
      <c r="I29" s="69">
        <v>559335.15</v>
      </c>
      <c r="J29" s="59"/>
      <c r="K29" s="69" t="s">
        <v>6</v>
      </c>
      <c r="L29" s="59"/>
      <c r="M29" s="69">
        <v>768983.65</v>
      </c>
      <c r="N29" s="59"/>
      <c r="O29" s="70">
        <v>137.47999999999999</v>
      </c>
      <c r="P29" s="59"/>
      <c r="Q29" s="70" t="s">
        <v>6</v>
      </c>
      <c r="R29" s="59"/>
    </row>
    <row r="30" spans="1:18" s="12" customFormat="1" ht="29.25" customHeight="1" x14ac:dyDescent="0.25">
      <c r="A30" s="59" t="s">
        <v>48</v>
      </c>
      <c r="B30" s="59"/>
      <c r="C30" s="59"/>
      <c r="D30" s="59"/>
      <c r="E30" s="59"/>
      <c r="F30" s="59"/>
      <c r="G30" s="59"/>
      <c r="H30" s="59"/>
      <c r="I30" s="69">
        <v>988.75</v>
      </c>
      <c r="J30" s="59"/>
      <c r="K30" s="69" t="s">
        <v>6</v>
      </c>
      <c r="L30" s="59"/>
      <c r="M30" s="69">
        <v>0</v>
      </c>
      <c r="N30" s="59"/>
      <c r="O30" s="70">
        <v>0</v>
      </c>
      <c r="P30" s="59"/>
      <c r="Q30" s="70" t="s">
        <v>6</v>
      </c>
      <c r="R30" s="59"/>
    </row>
    <row r="31" spans="1:18" s="12" customFormat="1" ht="29.25" customHeight="1" x14ac:dyDescent="0.25">
      <c r="A31" s="59" t="s">
        <v>49</v>
      </c>
      <c r="B31" s="59"/>
      <c r="C31" s="59"/>
      <c r="D31" s="59"/>
      <c r="E31" s="59"/>
      <c r="F31" s="59"/>
      <c r="G31" s="59"/>
      <c r="H31" s="59"/>
      <c r="I31" s="69">
        <v>14452.06</v>
      </c>
      <c r="J31" s="59"/>
      <c r="K31" s="69" t="s">
        <v>6</v>
      </c>
      <c r="L31" s="59"/>
      <c r="M31" s="69">
        <v>14484.16</v>
      </c>
      <c r="N31" s="59"/>
      <c r="O31" s="70">
        <v>100.22</v>
      </c>
      <c r="P31" s="59"/>
      <c r="Q31" s="70" t="s">
        <v>6</v>
      </c>
      <c r="R31" s="59"/>
    </row>
    <row r="32" spans="1:18" s="12" customFormat="1" x14ac:dyDescent="0.25">
      <c r="A32" s="73" t="s">
        <v>22</v>
      </c>
      <c r="B32" s="59"/>
      <c r="C32" s="59"/>
      <c r="D32" s="59"/>
      <c r="E32" s="59"/>
      <c r="F32" s="59"/>
      <c r="G32" s="59"/>
      <c r="H32" s="59"/>
      <c r="I32" s="74">
        <v>777713.25</v>
      </c>
      <c r="J32" s="59"/>
      <c r="K32" s="74">
        <v>1896634.09</v>
      </c>
      <c r="L32" s="59"/>
      <c r="M32" s="74">
        <v>874617.2</v>
      </c>
      <c r="N32" s="59"/>
      <c r="O32" s="75">
        <v>112.46</v>
      </c>
      <c r="P32" s="59"/>
      <c r="Q32" s="75">
        <v>46.11</v>
      </c>
      <c r="R32" s="59"/>
    </row>
    <row r="33" spans="1:18" s="12" customFormat="1" x14ac:dyDescent="0.25">
      <c r="A33" s="73" t="s">
        <v>50</v>
      </c>
      <c r="B33" s="59"/>
      <c r="C33" s="59"/>
      <c r="D33" s="59"/>
      <c r="E33" s="59"/>
      <c r="F33" s="59"/>
      <c r="G33" s="59"/>
      <c r="H33" s="59"/>
      <c r="I33" s="74">
        <v>627319.66</v>
      </c>
      <c r="J33" s="59"/>
      <c r="K33" s="74">
        <v>1546435</v>
      </c>
      <c r="L33" s="59"/>
      <c r="M33" s="74">
        <v>733874.13</v>
      </c>
      <c r="N33" s="59"/>
      <c r="O33" s="75">
        <v>116.99</v>
      </c>
      <c r="P33" s="59"/>
      <c r="Q33" s="75">
        <v>47.46</v>
      </c>
      <c r="R33" s="59"/>
    </row>
    <row r="34" spans="1:18" s="12" customFormat="1" x14ac:dyDescent="0.25">
      <c r="A34" s="59" t="s">
        <v>51</v>
      </c>
      <c r="B34" s="59"/>
      <c r="C34" s="59"/>
      <c r="D34" s="59"/>
      <c r="E34" s="59"/>
      <c r="F34" s="59"/>
      <c r="G34" s="59"/>
      <c r="H34" s="59"/>
      <c r="I34" s="69">
        <v>529060.84</v>
      </c>
      <c r="J34" s="59"/>
      <c r="K34" s="69" t="s">
        <v>6</v>
      </c>
      <c r="L34" s="59"/>
      <c r="M34" s="69">
        <v>587011.68000000005</v>
      </c>
      <c r="N34" s="59"/>
      <c r="O34" s="70">
        <v>110.95</v>
      </c>
      <c r="P34" s="59"/>
      <c r="Q34" s="70" t="s">
        <v>6</v>
      </c>
      <c r="R34" s="59"/>
    </row>
    <row r="35" spans="1:18" s="12" customFormat="1" x14ac:dyDescent="0.25">
      <c r="A35" s="59" t="s">
        <v>52</v>
      </c>
      <c r="B35" s="59"/>
      <c r="C35" s="59"/>
      <c r="D35" s="59"/>
      <c r="E35" s="59"/>
      <c r="F35" s="59"/>
      <c r="G35" s="59"/>
      <c r="H35" s="59"/>
      <c r="I35" s="69">
        <v>529060.84</v>
      </c>
      <c r="J35" s="59"/>
      <c r="K35" s="69" t="s">
        <v>6</v>
      </c>
      <c r="L35" s="59"/>
      <c r="M35" s="69">
        <v>587011.68000000005</v>
      </c>
      <c r="N35" s="59"/>
      <c r="O35" s="70">
        <v>110.95</v>
      </c>
      <c r="P35" s="59"/>
      <c r="Q35" s="70" t="s">
        <v>6</v>
      </c>
      <c r="R35" s="59"/>
    </row>
    <row r="36" spans="1:18" s="12" customFormat="1" x14ac:dyDescent="0.25">
      <c r="A36" s="59" t="s">
        <v>53</v>
      </c>
      <c r="B36" s="59"/>
      <c r="C36" s="59"/>
      <c r="D36" s="59"/>
      <c r="E36" s="59"/>
      <c r="F36" s="59"/>
      <c r="G36" s="59"/>
      <c r="H36" s="59"/>
      <c r="I36" s="69">
        <v>12840.57</v>
      </c>
      <c r="J36" s="59"/>
      <c r="K36" s="69" t="s">
        <v>6</v>
      </c>
      <c r="L36" s="59"/>
      <c r="M36" s="69">
        <v>52895.34</v>
      </c>
      <c r="N36" s="59"/>
      <c r="O36" s="70">
        <v>411.94</v>
      </c>
      <c r="P36" s="59"/>
      <c r="Q36" s="70" t="s">
        <v>6</v>
      </c>
      <c r="R36" s="59"/>
    </row>
    <row r="37" spans="1:18" s="12" customFormat="1" x14ac:dyDescent="0.25">
      <c r="A37" s="59" t="s">
        <v>54</v>
      </c>
      <c r="B37" s="59"/>
      <c r="C37" s="59"/>
      <c r="D37" s="59"/>
      <c r="E37" s="59"/>
      <c r="F37" s="59"/>
      <c r="G37" s="59"/>
      <c r="H37" s="59"/>
      <c r="I37" s="69">
        <v>12840.57</v>
      </c>
      <c r="J37" s="59"/>
      <c r="K37" s="69" t="s">
        <v>6</v>
      </c>
      <c r="L37" s="59"/>
      <c r="M37" s="69">
        <v>52895.34</v>
      </c>
      <c r="N37" s="59"/>
      <c r="O37" s="70">
        <v>411.94</v>
      </c>
      <c r="P37" s="59"/>
      <c r="Q37" s="70" t="s">
        <v>6</v>
      </c>
      <c r="R37" s="59"/>
    </row>
    <row r="38" spans="1:18" s="12" customFormat="1" x14ac:dyDescent="0.25">
      <c r="A38" s="59" t="s">
        <v>55</v>
      </c>
      <c r="B38" s="59"/>
      <c r="C38" s="59"/>
      <c r="D38" s="59"/>
      <c r="E38" s="59"/>
      <c r="F38" s="59"/>
      <c r="G38" s="59"/>
      <c r="H38" s="59"/>
      <c r="I38" s="69">
        <v>85418.25</v>
      </c>
      <c r="J38" s="59"/>
      <c r="K38" s="69" t="s">
        <v>6</v>
      </c>
      <c r="L38" s="59"/>
      <c r="M38" s="69">
        <v>93967.11</v>
      </c>
      <c r="N38" s="59"/>
      <c r="O38" s="70">
        <v>110.01</v>
      </c>
      <c r="P38" s="59"/>
      <c r="Q38" s="70" t="s">
        <v>6</v>
      </c>
      <c r="R38" s="59"/>
    </row>
    <row r="39" spans="1:18" s="12" customFormat="1" x14ac:dyDescent="0.25">
      <c r="A39" s="59" t="s">
        <v>56</v>
      </c>
      <c r="B39" s="59"/>
      <c r="C39" s="59"/>
      <c r="D39" s="59"/>
      <c r="E39" s="59"/>
      <c r="F39" s="59"/>
      <c r="G39" s="59"/>
      <c r="H39" s="59"/>
      <c r="I39" s="69">
        <v>85418.25</v>
      </c>
      <c r="J39" s="59"/>
      <c r="K39" s="69" t="s">
        <v>6</v>
      </c>
      <c r="L39" s="59"/>
      <c r="M39" s="69">
        <v>93967.11</v>
      </c>
      <c r="N39" s="59"/>
      <c r="O39" s="70">
        <v>110.01</v>
      </c>
      <c r="P39" s="59"/>
      <c r="Q39" s="70" t="s">
        <v>6</v>
      </c>
      <c r="R39" s="59"/>
    </row>
    <row r="40" spans="1:18" s="12" customFormat="1" x14ac:dyDescent="0.25">
      <c r="A40" s="73" t="s">
        <v>57</v>
      </c>
      <c r="B40" s="59"/>
      <c r="C40" s="59"/>
      <c r="D40" s="59"/>
      <c r="E40" s="59"/>
      <c r="F40" s="59"/>
      <c r="G40" s="59"/>
      <c r="H40" s="59"/>
      <c r="I40" s="74">
        <v>148832.23000000001</v>
      </c>
      <c r="J40" s="59"/>
      <c r="K40" s="74">
        <v>349899.09</v>
      </c>
      <c r="L40" s="59"/>
      <c r="M40" s="74">
        <v>140534.21</v>
      </c>
      <c r="N40" s="59"/>
      <c r="O40" s="75">
        <v>94.42</v>
      </c>
      <c r="P40" s="59"/>
      <c r="Q40" s="75">
        <v>40.159999999999997</v>
      </c>
      <c r="R40" s="59"/>
    </row>
    <row r="41" spans="1:18" s="12" customFormat="1" x14ac:dyDescent="0.25">
      <c r="A41" s="59" t="s">
        <v>58</v>
      </c>
      <c r="B41" s="59"/>
      <c r="C41" s="59"/>
      <c r="D41" s="59"/>
      <c r="E41" s="59"/>
      <c r="F41" s="59"/>
      <c r="G41" s="59"/>
      <c r="H41" s="59"/>
      <c r="I41" s="69">
        <v>32843.339999999997</v>
      </c>
      <c r="J41" s="59"/>
      <c r="K41" s="69" t="s">
        <v>6</v>
      </c>
      <c r="L41" s="59"/>
      <c r="M41" s="69">
        <v>18546.689999999999</v>
      </c>
      <c r="N41" s="59"/>
      <c r="O41" s="70">
        <v>56.47</v>
      </c>
      <c r="P41" s="59"/>
      <c r="Q41" s="70" t="s">
        <v>6</v>
      </c>
      <c r="R41" s="59"/>
    </row>
    <row r="42" spans="1:18" s="12" customFormat="1" x14ac:dyDescent="0.25">
      <c r="A42" s="59" t="s">
        <v>59</v>
      </c>
      <c r="B42" s="59"/>
      <c r="C42" s="59"/>
      <c r="D42" s="59"/>
      <c r="E42" s="59"/>
      <c r="F42" s="59"/>
      <c r="G42" s="59"/>
      <c r="H42" s="59"/>
      <c r="I42" s="69">
        <v>779.05</v>
      </c>
      <c r="J42" s="59"/>
      <c r="K42" s="69" t="s">
        <v>6</v>
      </c>
      <c r="L42" s="59"/>
      <c r="M42" s="69">
        <v>1212.3699999999999</v>
      </c>
      <c r="N42" s="59"/>
      <c r="O42" s="70">
        <v>155.62</v>
      </c>
      <c r="P42" s="59"/>
      <c r="Q42" s="70" t="s">
        <v>6</v>
      </c>
      <c r="R42" s="59"/>
    </row>
    <row r="43" spans="1:18" s="12" customFormat="1" x14ac:dyDescent="0.25">
      <c r="A43" s="59" t="s">
        <v>60</v>
      </c>
      <c r="B43" s="59"/>
      <c r="C43" s="59"/>
      <c r="D43" s="59"/>
      <c r="E43" s="59"/>
      <c r="F43" s="59"/>
      <c r="G43" s="59"/>
      <c r="H43" s="59"/>
      <c r="I43" s="69">
        <v>13460.6</v>
      </c>
      <c r="J43" s="59"/>
      <c r="K43" s="69" t="s">
        <v>6</v>
      </c>
      <c r="L43" s="59"/>
      <c r="M43" s="69">
        <v>14800.45</v>
      </c>
      <c r="N43" s="59"/>
      <c r="O43" s="70">
        <v>109.95</v>
      </c>
      <c r="P43" s="59"/>
      <c r="Q43" s="70" t="s">
        <v>6</v>
      </c>
      <c r="R43" s="59"/>
    </row>
    <row r="44" spans="1:18" s="12" customFormat="1" x14ac:dyDescent="0.25">
      <c r="A44" s="59" t="s">
        <v>61</v>
      </c>
      <c r="B44" s="59"/>
      <c r="C44" s="59"/>
      <c r="D44" s="59"/>
      <c r="E44" s="59"/>
      <c r="F44" s="59"/>
      <c r="G44" s="59"/>
      <c r="H44" s="59"/>
      <c r="I44" s="69">
        <v>937.31</v>
      </c>
      <c r="J44" s="59"/>
      <c r="K44" s="69" t="s">
        <v>6</v>
      </c>
      <c r="L44" s="59"/>
      <c r="M44" s="69">
        <v>2493.91</v>
      </c>
      <c r="N44" s="59"/>
      <c r="O44" s="70">
        <v>266.07</v>
      </c>
      <c r="P44" s="59"/>
      <c r="Q44" s="70" t="s">
        <v>6</v>
      </c>
      <c r="R44" s="59"/>
    </row>
    <row r="45" spans="1:18" s="12" customFormat="1" x14ac:dyDescent="0.25">
      <c r="A45" s="59" t="s">
        <v>62</v>
      </c>
      <c r="B45" s="59"/>
      <c r="C45" s="59"/>
      <c r="D45" s="59"/>
      <c r="E45" s="59"/>
      <c r="F45" s="59"/>
      <c r="G45" s="59"/>
      <c r="H45" s="59"/>
      <c r="I45" s="69">
        <v>17666.38</v>
      </c>
      <c r="J45" s="59"/>
      <c r="K45" s="69" t="s">
        <v>6</v>
      </c>
      <c r="L45" s="59"/>
      <c r="M45" s="69">
        <v>39.96</v>
      </c>
      <c r="N45" s="59"/>
      <c r="O45" s="70">
        <v>0.23</v>
      </c>
      <c r="P45" s="59"/>
      <c r="Q45" s="70" t="s">
        <v>6</v>
      </c>
      <c r="R45" s="59"/>
    </row>
    <row r="46" spans="1:18" s="12" customFormat="1" x14ac:dyDescent="0.25">
      <c r="A46" s="59" t="s">
        <v>63</v>
      </c>
      <c r="B46" s="59"/>
      <c r="C46" s="59"/>
      <c r="D46" s="59"/>
      <c r="E46" s="59"/>
      <c r="F46" s="59"/>
      <c r="G46" s="59"/>
      <c r="H46" s="59"/>
      <c r="I46" s="69">
        <v>66604.66</v>
      </c>
      <c r="J46" s="59"/>
      <c r="K46" s="69" t="s">
        <v>6</v>
      </c>
      <c r="L46" s="59"/>
      <c r="M46" s="69">
        <v>72276.2</v>
      </c>
      <c r="N46" s="59"/>
      <c r="O46" s="70">
        <v>108.52</v>
      </c>
      <c r="P46" s="59"/>
      <c r="Q46" s="70" t="s">
        <v>6</v>
      </c>
      <c r="R46" s="59"/>
    </row>
    <row r="47" spans="1:18" s="12" customFormat="1" x14ac:dyDescent="0.25">
      <c r="A47" s="59" t="s">
        <v>64</v>
      </c>
      <c r="B47" s="59"/>
      <c r="C47" s="59"/>
      <c r="D47" s="59"/>
      <c r="E47" s="59"/>
      <c r="F47" s="59"/>
      <c r="G47" s="59"/>
      <c r="H47" s="59"/>
      <c r="I47" s="69">
        <v>10700.07</v>
      </c>
      <c r="J47" s="59"/>
      <c r="K47" s="69" t="s">
        <v>6</v>
      </c>
      <c r="L47" s="59"/>
      <c r="M47" s="69">
        <v>11232.6</v>
      </c>
      <c r="N47" s="59"/>
      <c r="O47" s="70">
        <v>104.98</v>
      </c>
      <c r="P47" s="59"/>
      <c r="Q47" s="70" t="s">
        <v>6</v>
      </c>
      <c r="R47" s="59"/>
    </row>
    <row r="48" spans="1:18" s="12" customFormat="1" x14ac:dyDescent="0.25">
      <c r="A48" s="59" t="s">
        <v>65</v>
      </c>
      <c r="B48" s="59"/>
      <c r="C48" s="59"/>
      <c r="D48" s="59"/>
      <c r="E48" s="59"/>
      <c r="F48" s="59"/>
      <c r="G48" s="59"/>
      <c r="H48" s="59"/>
      <c r="I48" s="69">
        <v>37890.25</v>
      </c>
      <c r="J48" s="59"/>
      <c r="K48" s="69" t="s">
        <v>6</v>
      </c>
      <c r="L48" s="59"/>
      <c r="M48" s="69">
        <v>41913.42</v>
      </c>
      <c r="N48" s="59"/>
      <c r="O48" s="70">
        <v>110.62</v>
      </c>
      <c r="P48" s="59"/>
      <c r="Q48" s="70" t="s">
        <v>6</v>
      </c>
      <c r="R48" s="59"/>
    </row>
    <row r="49" spans="1:18" s="12" customFormat="1" x14ac:dyDescent="0.25">
      <c r="A49" s="59" t="s">
        <v>66</v>
      </c>
      <c r="B49" s="59"/>
      <c r="C49" s="59"/>
      <c r="D49" s="59"/>
      <c r="E49" s="59"/>
      <c r="F49" s="59"/>
      <c r="G49" s="59"/>
      <c r="H49" s="59"/>
      <c r="I49" s="69">
        <v>14330.98</v>
      </c>
      <c r="J49" s="59"/>
      <c r="K49" s="69" t="s">
        <v>6</v>
      </c>
      <c r="L49" s="59"/>
      <c r="M49" s="69">
        <v>16774.95</v>
      </c>
      <c r="N49" s="59"/>
      <c r="O49" s="70">
        <v>117.05</v>
      </c>
      <c r="P49" s="59"/>
      <c r="Q49" s="70" t="s">
        <v>6</v>
      </c>
      <c r="R49" s="59"/>
    </row>
    <row r="50" spans="1:18" s="12" customFormat="1" x14ac:dyDescent="0.25">
      <c r="A50" s="59" t="s">
        <v>67</v>
      </c>
      <c r="B50" s="59"/>
      <c r="C50" s="59"/>
      <c r="D50" s="59"/>
      <c r="E50" s="59"/>
      <c r="F50" s="59"/>
      <c r="G50" s="59"/>
      <c r="H50" s="59"/>
      <c r="I50" s="69">
        <v>1726.42</v>
      </c>
      <c r="J50" s="59"/>
      <c r="K50" s="69" t="s">
        <v>6</v>
      </c>
      <c r="L50" s="59"/>
      <c r="M50" s="69">
        <v>1831.35</v>
      </c>
      <c r="N50" s="59"/>
      <c r="O50" s="70">
        <v>106.08</v>
      </c>
      <c r="P50" s="59"/>
      <c r="Q50" s="70" t="s">
        <v>6</v>
      </c>
      <c r="R50" s="59"/>
    </row>
    <row r="51" spans="1:18" s="12" customFormat="1" x14ac:dyDescent="0.25">
      <c r="A51" s="59" t="s">
        <v>68</v>
      </c>
      <c r="B51" s="59"/>
      <c r="C51" s="59"/>
      <c r="D51" s="59"/>
      <c r="E51" s="59"/>
      <c r="F51" s="59"/>
      <c r="G51" s="59"/>
      <c r="H51" s="59"/>
      <c r="I51" s="69">
        <v>1369.32</v>
      </c>
      <c r="J51" s="59"/>
      <c r="K51" s="69" t="s">
        <v>6</v>
      </c>
      <c r="L51" s="59"/>
      <c r="M51" s="69">
        <v>243.5</v>
      </c>
      <c r="N51" s="59"/>
      <c r="O51" s="70">
        <v>17.78</v>
      </c>
      <c r="P51" s="59"/>
      <c r="Q51" s="70" t="s">
        <v>6</v>
      </c>
      <c r="R51" s="59"/>
    </row>
    <row r="52" spans="1:18" s="12" customFormat="1" x14ac:dyDescent="0.25">
      <c r="A52" s="59" t="s">
        <v>69</v>
      </c>
      <c r="B52" s="59"/>
      <c r="C52" s="59"/>
      <c r="D52" s="59"/>
      <c r="E52" s="59"/>
      <c r="F52" s="59"/>
      <c r="G52" s="59"/>
      <c r="H52" s="59"/>
      <c r="I52" s="69">
        <v>587.62</v>
      </c>
      <c r="J52" s="59"/>
      <c r="K52" s="69" t="s">
        <v>6</v>
      </c>
      <c r="L52" s="59"/>
      <c r="M52" s="69">
        <v>280.38</v>
      </c>
      <c r="N52" s="59"/>
      <c r="O52" s="70">
        <v>47.71</v>
      </c>
      <c r="P52" s="59"/>
      <c r="Q52" s="70" t="s">
        <v>6</v>
      </c>
      <c r="R52" s="59"/>
    </row>
    <row r="53" spans="1:18" s="12" customFormat="1" x14ac:dyDescent="0.25">
      <c r="A53" s="59" t="s">
        <v>70</v>
      </c>
      <c r="B53" s="59"/>
      <c r="C53" s="59"/>
      <c r="D53" s="59"/>
      <c r="E53" s="59"/>
      <c r="F53" s="59"/>
      <c r="G53" s="59"/>
      <c r="H53" s="59"/>
      <c r="I53" s="69">
        <v>42557.87</v>
      </c>
      <c r="J53" s="59"/>
      <c r="K53" s="69" t="s">
        <v>6</v>
      </c>
      <c r="L53" s="59"/>
      <c r="M53" s="69">
        <v>41438.32</v>
      </c>
      <c r="N53" s="59"/>
      <c r="O53" s="70">
        <v>97.37</v>
      </c>
      <c r="P53" s="59"/>
      <c r="Q53" s="70" t="s">
        <v>6</v>
      </c>
      <c r="R53" s="59"/>
    </row>
    <row r="54" spans="1:18" s="12" customFormat="1" x14ac:dyDescent="0.25">
      <c r="A54" s="59" t="s">
        <v>71</v>
      </c>
      <c r="B54" s="59"/>
      <c r="C54" s="59"/>
      <c r="D54" s="59"/>
      <c r="E54" s="59"/>
      <c r="F54" s="59"/>
      <c r="G54" s="59"/>
      <c r="H54" s="59"/>
      <c r="I54" s="69">
        <v>4103.76</v>
      </c>
      <c r="J54" s="59"/>
      <c r="K54" s="69" t="s">
        <v>6</v>
      </c>
      <c r="L54" s="59"/>
      <c r="M54" s="69">
        <v>3504.87</v>
      </c>
      <c r="N54" s="59"/>
      <c r="O54" s="70">
        <v>85.41</v>
      </c>
      <c r="P54" s="59"/>
      <c r="Q54" s="70" t="s">
        <v>6</v>
      </c>
      <c r="R54" s="59"/>
    </row>
    <row r="55" spans="1:18" s="12" customFormat="1" x14ac:dyDescent="0.25">
      <c r="A55" s="59" t="s">
        <v>72</v>
      </c>
      <c r="B55" s="59"/>
      <c r="C55" s="59"/>
      <c r="D55" s="59"/>
      <c r="E55" s="59"/>
      <c r="F55" s="59"/>
      <c r="G55" s="59"/>
      <c r="H55" s="59"/>
      <c r="I55" s="69">
        <v>14149.45</v>
      </c>
      <c r="J55" s="59"/>
      <c r="K55" s="69" t="s">
        <v>6</v>
      </c>
      <c r="L55" s="59"/>
      <c r="M55" s="69">
        <v>8400.6299999999992</v>
      </c>
      <c r="N55" s="59"/>
      <c r="O55" s="70">
        <v>59.37</v>
      </c>
      <c r="P55" s="59"/>
      <c r="Q55" s="70" t="s">
        <v>6</v>
      </c>
      <c r="R55" s="59"/>
    </row>
    <row r="56" spans="1:18" s="12" customFormat="1" x14ac:dyDescent="0.25">
      <c r="A56" s="59" t="s">
        <v>73</v>
      </c>
      <c r="B56" s="59"/>
      <c r="C56" s="59"/>
      <c r="D56" s="59"/>
      <c r="E56" s="59"/>
      <c r="F56" s="59"/>
      <c r="G56" s="59"/>
      <c r="H56" s="59"/>
      <c r="I56" s="69" t="s">
        <v>6</v>
      </c>
      <c r="J56" s="59"/>
      <c r="K56" s="69" t="s">
        <v>6</v>
      </c>
      <c r="L56" s="59"/>
      <c r="M56" s="69">
        <v>1313.5</v>
      </c>
      <c r="N56" s="59"/>
      <c r="O56" s="70">
        <v>0</v>
      </c>
      <c r="P56" s="59"/>
      <c r="Q56" s="70" t="s">
        <v>6</v>
      </c>
      <c r="R56" s="59"/>
    </row>
    <row r="57" spans="1:18" s="12" customFormat="1" x14ac:dyDescent="0.25">
      <c r="A57" s="59" t="s">
        <v>74</v>
      </c>
      <c r="B57" s="59"/>
      <c r="C57" s="59"/>
      <c r="D57" s="59"/>
      <c r="E57" s="59"/>
      <c r="F57" s="59"/>
      <c r="G57" s="59"/>
      <c r="H57" s="59"/>
      <c r="I57" s="69">
        <v>6307.03</v>
      </c>
      <c r="J57" s="59"/>
      <c r="K57" s="69" t="s">
        <v>6</v>
      </c>
      <c r="L57" s="59"/>
      <c r="M57" s="69">
        <v>6415.69</v>
      </c>
      <c r="N57" s="59"/>
      <c r="O57" s="70">
        <v>101.72</v>
      </c>
      <c r="P57" s="59"/>
      <c r="Q57" s="70" t="s">
        <v>6</v>
      </c>
      <c r="R57" s="59"/>
    </row>
    <row r="58" spans="1:18" s="12" customFormat="1" x14ac:dyDescent="0.25">
      <c r="A58" s="59" t="s">
        <v>75</v>
      </c>
      <c r="B58" s="59"/>
      <c r="C58" s="59"/>
      <c r="D58" s="59"/>
      <c r="E58" s="59"/>
      <c r="F58" s="59"/>
      <c r="G58" s="59"/>
      <c r="H58" s="59"/>
      <c r="I58" s="69">
        <v>1114.23</v>
      </c>
      <c r="J58" s="59"/>
      <c r="K58" s="69" t="s">
        <v>6</v>
      </c>
      <c r="L58" s="59"/>
      <c r="M58" s="69">
        <v>932.67</v>
      </c>
      <c r="N58" s="59"/>
      <c r="O58" s="70">
        <v>83.71</v>
      </c>
      <c r="P58" s="59"/>
      <c r="Q58" s="70" t="s">
        <v>6</v>
      </c>
      <c r="R58" s="59"/>
    </row>
    <row r="59" spans="1:18" s="12" customFormat="1" x14ac:dyDescent="0.25">
      <c r="A59" s="59" t="s">
        <v>76</v>
      </c>
      <c r="B59" s="59"/>
      <c r="C59" s="59"/>
      <c r="D59" s="59"/>
      <c r="E59" s="59"/>
      <c r="F59" s="59"/>
      <c r="G59" s="59"/>
      <c r="H59" s="59"/>
      <c r="I59" s="69">
        <v>3996.82</v>
      </c>
      <c r="J59" s="59"/>
      <c r="K59" s="69" t="s">
        <v>6</v>
      </c>
      <c r="L59" s="59"/>
      <c r="M59" s="69">
        <v>4081.91</v>
      </c>
      <c r="N59" s="59"/>
      <c r="O59" s="70">
        <v>102.13</v>
      </c>
      <c r="P59" s="59"/>
      <c r="Q59" s="70" t="s">
        <v>6</v>
      </c>
      <c r="R59" s="59"/>
    </row>
    <row r="60" spans="1:18" s="12" customFormat="1" x14ac:dyDescent="0.25">
      <c r="A60" s="59" t="s">
        <v>77</v>
      </c>
      <c r="B60" s="59"/>
      <c r="C60" s="59"/>
      <c r="D60" s="59"/>
      <c r="E60" s="59"/>
      <c r="F60" s="59"/>
      <c r="G60" s="59"/>
      <c r="H60" s="59"/>
      <c r="I60" s="69">
        <v>2459.04</v>
      </c>
      <c r="J60" s="59"/>
      <c r="K60" s="69" t="s">
        <v>6</v>
      </c>
      <c r="L60" s="59"/>
      <c r="M60" s="69">
        <v>209.04</v>
      </c>
      <c r="N60" s="59"/>
      <c r="O60" s="70">
        <v>8.5</v>
      </c>
      <c r="P60" s="59"/>
      <c r="Q60" s="70" t="s">
        <v>6</v>
      </c>
      <c r="R60" s="59"/>
    </row>
    <row r="61" spans="1:18" s="12" customFormat="1" x14ac:dyDescent="0.25">
      <c r="A61" s="59" t="s">
        <v>78</v>
      </c>
      <c r="B61" s="59"/>
      <c r="C61" s="59"/>
      <c r="D61" s="59"/>
      <c r="E61" s="59"/>
      <c r="F61" s="59"/>
      <c r="G61" s="59"/>
      <c r="H61" s="59"/>
      <c r="I61" s="69">
        <v>8576.2199999999993</v>
      </c>
      <c r="J61" s="59"/>
      <c r="K61" s="69" t="s">
        <v>6</v>
      </c>
      <c r="L61" s="59"/>
      <c r="M61" s="69">
        <v>10300.549999999999</v>
      </c>
      <c r="N61" s="59"/>
      <c r="O61" s="70">
        <v>120.11</v>
      </c>
      <c r="P61" s="59"/>
      <c r="Q61" s="70" t="s">
        <v>6</v>
      </c>
      <c r="R61" s="59"/>
    </row>
    <row r="62" spans="1:18" s="12" customFormat="1" x14ac:dyDescent="0.25">
      <c r="A62" s="59" t="s">
        <v>79</v>
      </c>
      <c r="B62" s="59"/>
      <c r="C62" s="59"/>
      <c r="D62" s="59"/>
      <c r="E62" s="59"/>
      <c r="F62" s="59"/>
      <c r="G62" s="59"/>
      <c r="H62" s="59"/>
      <c r="I62" s="69">
        <v>1851.32</v>
      </c>
      <c r="J62" s="59"/>
      <c r="K62" s="69" t="s">
        <v>6</v>
      </c>
      <c r="L62" s="59"/>
      <c r="M62" s="69">
        <v>6279.46</v>
      </c>
      <c r="N62" s="59"/>
      <c r="O62" s="70">
        <v>339.19</v>
      </c>
      <c r="P62" s="59"/>
      <c r="Q62" s="70" t="s">
        <v>6</v>
      </c>
      <c r="R62" s="59"/>
    </row>
    <row r="63" spans="1:18" s="12" customFormat="1" x14ac:dyDescent="0.25">
      <c r="A63" s="59" t="s">
        <v>80</v>
      </c>
      <c r="B63" s="59"/>
      <c r="C63" s="59"/>
      <c r="D63" s="59"/>
      <c r="E63" s="59"/>
      <c r="F63" s="59"/>
      <c r="G63" s="59"/>
      <c r="H63" s="59"/>
      <c r="I63" s="69">
        <v>6826.36</v>
      </c>
      <c r="J63" s="59"/>
      <c r="K63" s="69" t="s">
        <v>6</v>
      </c>
      <c r="L63" s="59"/>
      <c r="M63" s="69">
        <v>8273</v>
      </c>
      <c r="N63" s="59"/>
      <c r="O63" s="70">
        <v>121.19</v>
      </c>
      <c r="P63" s="59"/>
      <c r="Q63" s="70" t="s">
        <v>6</v>
      </c>
      <c r="R63" s="59"/>
    </row>
    <row r="64" spans="1:18" s="12" customFormat="1" x14ac:dyDescent="0.25">
      <c r="A64" s="59" t="s">
        <v>81</v>
      </c>
      <c r="B64" s="59"/>
      <c r="C64" s="59"/>
      <c r="D64" s="59"/>
      <c r="E64" s="59"/>
      <c r="F64" s="59"/>
      <c r="G64" s="59"/>
      <c r="H64" s="59"/>
      <c r="I64" s="69">
        <v>1196.78</v>
      </c>
      <c r="J64" s="59"/>
      <c r="K64" s="69" t="s">
        <v>6</v>
      </c>
      <c r="L64" s="59"/>
      <c r="M64" s="69">
        <v>1194.96</v>
      </c>
      <c r="N64" s="59"/>
      <c r="O64" s="70">
        <v>99.85</v>
      </c>
      <c r="P64" s="59"/>
      <c r="Q64" s="70" t="s">
        <v>6</v>
      </c>
      <c r="R64" s="59"/>
    </row>
    <row r="65" spans="1:18" s="12" customFormat="1" x14ac:dyDescent="0.25">
      <c r="A65" s="59" t="s">
        <v>82</v>
      </c>
      <c r="B65" s="59"/>
      <c r="C65" s="59"/>
      <c r="D65" s="59"/>
      <c r="E65" s="59"/>
      <c r="F65" s="59"/>
      <c r="G65" s="59"/>
      <c r="H65" s="59"/>
      <c r="I65" s="69">
        <v>3150.96</v>
      </c>
      <c r="J65" s="59"/>
      <c r="K65" s="69" t="s">
        <v>6</v>
      </c>
      <c r="L65" s="59"/>
      <c r="M65" s="69">
        <v>3139.33</v>
      </c>
      <c r="N65" s="59"/>
      <c r="O65" s="70">
        <v>99.63</v>
      </c>
      <c r="P65" s="59"/>
      <c r="Q65" s="70" t="s">
        <v>6</v>
      </c>
      <c r="R65" s="59"/>
    </row>
    <row r="66" spans="1:18" s="12" customFormat="1" x14ac:dyDescent="0.25">
      <c r="A66" s="59" t="s">
        <v>83</v>
      </c>
      <c r="B66" s="59"/>
      <c r="C66" s="59"/>
      <c r="D66" s="59"/>
      <c r="E66" s="59"/>
      <c r="F66" s="59"/>
      <c r="G66" s="59"/>
      <c r="H66" s="59"/>
      <c r="I66" s="69" t="s">
        <v>6</v>
      </c>
      <c r="J66" s="59"/>
      <c r="K66" s="69" t="s">
        <v>6</v>
      </c>
      <c r="L66" s="59"/>
      <c r="M66" s="69">
        <v>1250</v>
      </c>
      <c r="N66" s="59"/>
      <c r="O66" s="70">
        <v>0</v>
      </c>
      <c r="P66" s="59"/>
      <c r="Q66" s="70" t="s">
        <v>6</v>
      </c>
      <c r="R66" s="59"/>
    </row>
    <row r="67" spans="1:18" s="12" customFormat="1" x14ac:dyDescent="0.25">
      <c r="A67" s="59" t="s">
        <v>84</v>
      </c>
      <c r="B67" s="59"/>
      <c r="C67" s="59"/>
      <c r="D67" s="59"/>
      <c r="E67" s="59"/>
      <c r="F67" s="59"/>
      <c r="G67" s="59"/>
      <c r="H67" s="59"/>
      <c r="I67" s="69">
        <v>2467.16</v>
      </c>
      <c r="J67" s="59"/>
      <c r="K67" s="69" t="s">
        <v>6</v>
      </c>
      <c r="L67" s="59"/>
      <c r="M67" s="69">
        <v>2679.16</v>
      </c>
      <c r="N67" s="59"/>
      <c r="O67" s="70">
        <v>108.59</v>
      </c>
      <c r="P67" s="59"/>
      <c r="Q67" s="70" t="s">
        <v>6</v>
      </c>
      <c r="R67" s="59"/>
    </row>
    <row r="68" spans="1:18" s="12" customFormat="1" x14ac:dyDescent="0.25">
      <c r="A68" s="59" t="s">
        <v>85</v>
      </c>
      <c r="B68" s="59"/>
      <c r="C68" s="59"/>
      <c r="D68" s="59"/>
      <c r="E68" s="59"/>
      <c r="F68" s="59"/>
      <c r="G68" s="59"/>
      <c r="H68" s="59"/>
      <c r="I68" s="69">
        <v>11.46</v>
      </c>
      <c r="J68" s="59"/>
      <c r="K68" s="69" t="s">
        <v>6</v>
      </c>
      <c r="L68" s="59"/>
      <c r="M68" s="69">
        <v>9.5500000000000007</v>
      </c>
      <c r="N68" s="59"/>
      <c r="O68" s="70">
        <v>83.33</v>
      </c>
      <c r="P68" s="59"/>
      <c r="Q68" s="70" t="s">
        <v>6</v>
      </c>
      <c r="R68" s="59"/>
    </row>
    <row r="69" spans="1:18" s="12" customFormat="1" x14ac:dyDescent="0.25">
      <c r="A69" s="73" t="s">
        <v>86</v>
      </c>
      <c r="B69" s="59"/>
      <c r="C69" s="59"/>
      <c r="D69" s="59"/>
      <c r="E69" s="59"/>
      <c r="F69" s="59"/>
      <c r="G69" s="59"/>
      <c r="H69" s="59"/>
      <c r="I69" s="74">
        <v>1561.36</v>
      </c>
      <c r="J69" s="59"/>
      <c r="K69" s="74">
        <v>300</v>
      </c>
      <c r="L69" s="59"/>
      <c r="M69" s="74">
        <v>208.86</v>
      </c>
      <c r="N69" s="59"/>
      <c r="O69" s="75">
        <v>13.38</v>
      </c>
      <c r="P69" s="59"/>
      <c r="Q69" s="75">
        <v>69.62</v>
      </c>
      <c r="R69" s="59"/>
    </row>
    <row r="70" spans="1:18" s="12" customFormat="1" x14ac:dyDescent="0.25">
      <c r="A70" s="59" t="s">
        <v>87</v>
      </c>
      <c r="B70" s="59"/>
      <c r="C70" s="59"/>
      <c r="D70" s="59"/>
      <c r="E70" s="59"/>
      <c r="F70" s="59"/>
      <c r="G70" s="59"/>
      <c r="H70" s="59"/>
      <c r="I70" s="69">
        <v>448.53</v>
      </c>
      <c r="J70" s="59"/>
      <c r="K70" s="69" t="s">
        <v>6</v>
      </c>
      <c r="L70" s="59"/>
      <c r="M70" s="69">
        <v>208.86</v>
      </c>
      <c r="N70" s="59"/>
      <c r="O70" s="70">
        <v>46.57</v>
      </c>
      <c r="P70" s="59"/>
      <c r="Q70" s="70" t="s">
        <v>6</v>
      </c>
      <c r="R70" s="59"/>
    </row>
    <row r="71" spans="1:18" s="12" customFormat="1" x14ac:dyDescent="0.25">
      <c r="A71" s="59" t="s">
        <v>88</v>
      </c>
      <c r="B71" s="59"/>
      <c r="C71" s="59"/>
      <c r="D71" s="59"/>
      <c r="E71" s="59"/>
      <c r="F71" s="59"/>
      <c r="G71" s="59"/>
      <c r="H71" s="59"/>
      <c r="I71" s="69">
        <v>448.53</v>
      </c>
      <c r="J71" s="59"/>
      <c r="K71" s="69" t="s">
        <v>6</v>
      </c>
      <c r="L71" s="59"/>
      <c r="M71" s="69">
        <v>208.86</v>
      </c>
      <c r="N71" s="59"/>
      <c r="O71" s="70">
        <v>46.57</v>
      </c>
      <c r="P71" s="59"/>
      <c r="Q71" s="70" t="s">
        <v>6</v>
      </c>
      <c r="R71" s="59"/>
    </row>
    <row r="72" spans="1:18" s="12" customFormat="1" x14ac:dyDescent="0.25">
      <c r="A72" s="59" t="s">
        <v>89</v>
      </c>
      <c r="B72" s="59"/>
      <c r="C72" s="59"/>
      <c r="D72" s="59"/>
      <c r="E72" s="59"/>
      <c r="F72" s="59"/>
      <c r="G72" s="59"/>
      <c r="H72" s="59"/>
      <c r="I72" s="69">
        <v>1112.83</v>
      </c>
      <c r="J72" s="59"/>
      <c r="K72" s="69" t="s">
        <v>6</v>
      </c>
      <c r="L72" s="59"/>
      <c r="M72" s="69">
        <v>0</v>
      </c>
      <c r="N72" s="59"/>
      <c r="O72" s="70">
        <v>0</v>
      </c>
      <c r="P72" s="59"/>
      <c r="Q72" s="70" t="s">
        <v>6</v>
      </c>
      <c r="R72" s="59"/>
    </row>
    <row r="73" spans="1:18" s="12" customFormat="1" x14ac:dyDescent="0.25">
      <c r="A73" s="59" t="s">
        <v>90</v>
      </c>
      <c r="B73" s="59"/>
      <c r="C73" s="59"/>
      <c r="D73" s="59"/>
      <c r="E73" s="59"/>
      <c r="F73" s="59"/>
      <c r="G73" s="59"/>
      <c r="H73" s="59"/>
      <c r="I73" s="69">
        <v>1112.83</v>
      </c>
      <c r="J73" s="59"/>
      <c r="K73" s="69" t="s">
        <v>6</v>
      </c>
      <c r="L73" s="59"/>
      <c r="M73" s="69">
        <v>0</v>
      </c>
      <c r="N73" s="59"/>
      <c r="O73" s="70">
        <v>0</v>
      </c>
      <c r="P73" s="59"/>
      <c r="Q73" s="70" t="s">
        <v>6</v>
      </c>
      <c r="R73" s="59"/>
    </row>
    <row r="74" spans="1:18" s="12" customFormat="1" x14ac:dyDescent="0.25">
      <c r="A74" s="73" t="s">
        <v>23</v>
      </c>
      <c r="B74" s="59"/>
      <c r="C74" s="59"/>
      <c r="D74" s="59"/>
      <c r="E74" s="59"/>
      <c r="F74" s="59"/>
      <c r="G74" s="59"/>
      <c r="H74" s="59"/>
      <c r="I74" s="74">
        <v>18824.310000000001</v>
      </c>
      <c r="J74" s="59"/>
      <c r="K74" s="74">
        <v>31300</v>
      </c>
      <c r="L74" s="59"/>
      <c r="M74" s="74">
        <v>4033.39</v>
      </c>
      <c r="N74" s="59"/>
      <c r="O74" s="75">
        <v>21.43</v>
      </c>
      <c r="P74" s="59"/>
      <c r="Q74" s="75">
        <v>12.89</v>
      </c>
      <c r="R74" s="59"/>
    </row>
    <row r="75" spans="1:18" s="12" customFormat="1" x14ac:dyDescent="0.25">
      <c r="A75" s="73" t="s">
        <v>91</v>
      </c>
      <c r="B75" s="59"/>
      <c r="C75" s="59"/>
      <c r="D75" s="59"/>
      <c r="E75" s="59"/>
      <c r="F75" s="59"/>
      <c r="G75" s="59"/>
      <c r="H75" s="59"/>
      <c r="I75" s="74">
        <v>18824.310000000001</v>
      </c>
      <c r="J75" s="59"/>
      <c r="K75" s="74">
        <v>31300</v>
      </c>
      <c r="L75" s="59"/>
      <c r="M75" s="74">
        <v>4033.39</v>
      </c>
      <c r="N75" s="59"/>
      <c r="O75" s="75">
        <v>21.43</v>
      </c>
      <c r="P75" s="59"/>
      <c r="Q75" s="75">
        <v>12.89</v>
      </c>
      <c r="R75" s="59"/>
    </row>
    <row r="76" spans="1:18" s="12" customFormat="1" x14ac:dyDescent="0.25">
      <c r="A76" s="59" t="s">
        <v>92</v>
      </c>
      <c r="B76" s="59"/>
      <c r="C76" s="59"/>
      <c r="D76" s="59"/>
      <c r="E76" s="59"/>
      <c r="F76" s="59"/>
      <c r="G76" s="59"/>
      <c r="H76" s="59"/>
      <c r="I76" s="69">
        <v>18824.310000000001</v>
      </c>
      <c r="J76" s="59"/>
      <c r="K76" s="69" t="s">
        <v>6</v>
      </c>
      <c r="L76" s="59"/>
      <c r="M76" s="69">
        <v>2654.76</v>
      </c>
      <c r="N76" s="59"/>
      <c r="O76" s="70">
        <v>14.1</v>
      </c>
      <c r="P76" s="59"/>
      <c r="Q76" s="70" t="s">
        <v>6</v>
      </c>
      <c r="R76" s="59"/>
    </row>
    <row r="77" spans="1:18" s="12" customFormat="1" x14ac:dyDescent="0.25">
      <c r="A77" s="59" t="s">
        <v>93</v>
      </c>
      <c r="B77" s="59"/>
      <c r="C77" s="59"/>
      <c r="D77" s="59"/>
      <c r="E77" s="59"/>
      <c r="F77" s="59"/>
      <c r="G77" s="59"/>
      <c r="H77" s="59"/>
      <c r="I77" s="69">
        <v>17024.169999999998</v>
      </c>
      <c r="J77" s="59"/>
      <c r="K77" s="69" t="s">
        <v>6</v>
      </c>
      <c r="L77" s="59"/>
      <c r="M77" s="69">
        <v>0</v>
      </c>
      <c r="N77" s="59"/>
      <c r="O77" s="70">
        <v>0</v>
      </c>
      <c r="P77" s="59"/>
      <c r="Q77" s="70" t="s">
        <v>6</v>
      </c>
      <c r="R77" s="59"/>
    </row>
    <row r="78" spans="1:18" s="12" customFormat="1" x14ac:dyDescent="0.25">
      <c r="A78" s="59" t="s">
        <v>94</v>
      </c>
      <c r="B78" s="59"/>
      <c r="C78" s="59"/>
      <c r="D78" s="59"/>
      <c r="E78" s="59"/>
      <c r="F78" s="59"/>
      <c r="G78" s="59"/>
      <c r="H78" s="59"/>
      <c r="I78" s="69">
        <v>988.75</v>
      </c>
      <c r="J78" s="59"/>
      <c r="K78" s="69" t="s">
        <v>6</v>
      </c>
      <c r="L78" s="59"/>
      <c r="M78" s="69">
        <v>1239</v>
      </c>
      <c r="N78" s="59"/>
      <c r="O78" s="70">
        <v>125.31</v>
      </c>
      <c r="P78" s="59"/>
      <c r="Q78" s="70" t="s">
        <v>6</v>
      </c>
      <c r="R78" s="59"/>
    </row>
    <row r="79" spans="1:18" s="12" customFormat="1" x14ac:dyDescent="0.25">
      <c r="A79" s="59" t="s">
        <v>95</v>
      </c>
      <c r="B79" s="59"/>
      <c r="C79" s="59"/>
      <c r="D79" s="59"/>
      <c r="E79" s="59"/>
      <c r="F79" s="59"/>
      <c r="G79" s="59"/>
      <c r="H79" s="59"/>
      <c r="I79" s="69">
        <v>811.39</v>
      </c>
      <c r="J79" s="59"/>
      <c r="K79" s="69" t="s">
        <v>6</v>
      </c>
      <c r="L79" s="59"/>
      <c r="M79" s="69">
        <v>1415.76</v>
      </c>
      <c r="N79" s="59"/>
      <c r="O79" s="70">
        <v>174.49</v>
      </c>
      <c r="P79" s="59"/>
      <c r="Q79" s="70" t="s">
        <v>6</v>
      </c>
      <c r="R79" s="59"/>
    </row>
    <row r="80" spans="1:18" s="12" customFormat="1" x14ac:dyDescent="0.25">
      <c r="A80" s="59" t="s">
        <v>96</v>
      </c>
      <c r="B80" s="59"/>
      <c r="C80" s="59"/>
      <c r="D80" s="59"/>
      <c r="E80" s="59"/>
      <c r="F80" s="59"/>
      <c r="G80" s="59"/>
      <c r="H80" s="59"/>
      <c r="I80" s="69" t="s">
        <v>6</v>
      </c>
      <c r="J80" s="59"/>
      <c r="K80" s="69" t="s">
        <v>6</v>
      </c>
      <c r="L80" s="59"/>
      <c r="M80" s="69">
        <v>1378.63</v>
      </c>
      <c r="N80" s="59"/>
      <c r="O80" s="70">
        <v>0</v>
      </c>
      <c r="P80" s="59"/>
      <c r="Q80" s="70" t="s">
        <v>6</v>
      </c>
      <c r="R80" s="59"/>
    </row>
    <row r="81" spans="1:18" s="12" customFormat="1" x14ac:dyDescent="0.25">
      <c r="A81" s="59" t="s">
        <v>97</v>
      </c>
      <c r="B81" s="59"/>
      <c r="C81" s="59"/>
      <c r="D81" s="59"/>
      <c r="E81" s="59"/>
      <c r="F81" s="59"/>
      <c r="G81" s="59"/>
      <c r="H81" s="59"/>
      <c r="I81" s="69" t="s">
        <v>6</v>
      </c>
      <c r="J81" s="59"/>
      <c r="K81" s="69" t="s">
        <v>6</v>
      </c>
      <c r="L81" s="59"/>
      <c r="M81" s="69">
        <v>1378.63</v>
      </c>
      <c r="N81" s="59"/>
      <c r="O81" s="70">
        <v>0</v>
      </c>
      <c r="P81" s="59"/>
      <c r="Q81" s="70" t="s">
        <v>6</v>
      </c>
      <c r="R81" s="59"/>
    </row>
    <row r="82" spans="1:18" s="12" customFormat="1" x14ac:dyDescent="0.25">
      <c r="A82" s="71" t="s">
        <v>6</v>
      </c>
      <c r="B82" s="72"/>
      <c r="C82" s="72"/>
      <c r="D82" s="72"/>
      <c r="E82" s="72"/>
      <c r="F82" s="72"/>
      <c r="G82" s="72"/>
      <c r="H82" s="72"/>
      <c r="I82" s="71" t="s">
        <v>6</v>
      </c>
      <c r="J82" s="72"/>
      <c r="K82" s="71" t="s">
        <v>6</v>
      </c>
      <c r="L82" s="72"/>
      <c r="M82" s="71" t="s">
        <v>6</v>
      </c>
      <c r="N82" s="72"/>
      <c r="O82" s="71" t="s">
        <v>6</v>
      </c>
      <c r="P82" s="72"/>
      <c r="Q82" s="71" t="s">
        <v>6</v>
      </c>
      <c r="R82" s="72"/>
    </row>
  </sheetData>
  <mergeCells count="432">
    <mergeCell ref="A3:B3"/>
    <mergeCell ref="A5:B5"/>
    <mergeCell ref="A12:H12"/>
    <mergeCell ref="I12:J12"/>
    <mergeCell ref="K12:L12"/>
    <mergeCell ref="M12:N12"/>
    <mergeCell ref="O12:P12"/>
    <mergeCell ref="Q12:R12"/>
    <mergeCell ref="A6:R6"/>
    <mergeCell ref="A7:R7"/>
    <mergeCell ref="A8:R8"/>
    <mergeCell ref="A9:R9"/>
    <mergeCell ref="A13:H13"/>
    <mergeCell ref="I13:J13"/>
    <mergeCell ref="K13:L13"/>
    <mergeCell ref="M13:N13"/>
    <mergeCell ref="O13:P13"/>
    <mergeCell ref="Q13:R13"/>
    <mergeCell ref="A14:H14"/>
    <mergeCell ref="I14:J14"/>
    <mergeCell ref="K14:L14"/>
    <mergeCell ref="M14:N14"/>
    <mergeCell ref="O14:P14"/>
    <mergeCell ref="Q14:R14"/>
    <mergeCell ref="A15:H15"/>
    <mergeCell ref="I15:J15"/>
    <mergeCell ref="K15:L15"/>
    <mergeCell ref="M15:N15"/>
    <mergeCell ref="O15:P15"/>
    <mergeCell ref="Q15:R15"/>
    <mergeCell ref="A16:H16"/>
    <mergeCell ref="I16:J16"/>
    <mergeCell ref="K16:L16"/>
    <mergeCell ref="M16:N16"/>
    <mergeCell ref="O16:P16"/>
    <mergeCell ref="Q16:R16"/>
    <mergeCell ref="A17:H17"/>
    <mergeCell ref="I17:J17"/>
    <mergeCell ref="K17:L17"/>
    <mergeCell ref="M17:N17"/>
    <mergeCell ref="O17:P17"/>
    <mergeCell ref="Q17:R17"/>
    <mergeCell ref="A18:H18"/>
    <mergeCell ref="I18:J18"/>
    <mergeCell ref="K18:L18"/>
    <mergeCell ref="M18:N18"/>
    <mergeCell ref="O18:P18"/>
    <mergeCell ref="Q18:R18"/>
    <mergeCell ref="A19:H19"/>
    <mergeCell ref="I19:J19"/>
    <mergeCell ref="K19:L19"/>
    <mergeCell ref="M19:N19"/>
    <mergeCell ref="O19:P19"/>
    <mergeCell ref="Q19:R19"/>
    <mergeCell ref="A20:H20"/>
    <mergeCell ref="I20:J20"/>
    <mergeCell ref="K20:L20"/>
    <mergeCell ref="M20:N20"/>
    <mergeCell ref="O20:P20"/>
    <mergeCell ref="Q20:R20"/>
    <mergeCell ref="A21:H21"/>
    <mergeCell ref="I21:J21"/>
    <mergeCell ref="K21:L21"/>
    <mergeCell ref="M21:N21"/>
    <mergeCell ref="O21:P21"/>
    <mergeCell ref="Q21:R21"/>
    <mergeCell ref="A22:H22"/>
    <mergeCell ref="I22:J22"/>
    <mergeCell ref="K22:L22"/>
    <mergeCell ref="M22:N22"/>
    <mergeCell ref="O22:P22"/>
    <mergeCell ref="Q22:R22"/>
    <mergeCell ref="A23:H23"/>
    <mergeCell ref="I23:J23"/>
    <mergeCell ref="K23:L23"/>
    <mergeCell ref="M23:N23"/>
    <mergeCell ref="O23:P23"/>
    <mergeCell ref="Q23:R23"/>
    <mergeCell ref="A24:H24"/>
    <mergeCell ref="I24:J24"/>
    <mergeCell ref="K24:L24"/>
    <mergeCell ref="M24:N24"/>
    <mergeCell ref="O24:P24"/>
    <mergeCell ref="Q24:R24"/>
    <mergeCell ref="A25:H25"/>
    <mergeCell ref="I25:J25"/>
    <mergeCell ref="K25:L25"/>
    <mergeCell ref="M25:N25"/>
    <mergeCell ref="O25:P25"/>
    <mergeCell ref="Q25:R25"/>
    <mergeCell ref="A26:H26"/>
    <mergeCell ref="I26:J26"/>
    <mergeCell ref="K26:L26"/>
    <mergeCell ref="M26:N26"/>
    <mergeCell ref="O26:P26"/>
    <mergeCell ref="Q26:R26"/>
    <mergeCell ref="A27:H27"/>
    <mergeCell ref="I27:J27"/>
    <mergeCell ref="K27:L27"/>
    <mergeCell ref="M27:N27"/>
    <mergeCell ref="O27:P27"/>
    <mergeCell ref="Q27:R27"/>
    <mergeCell ref="A28:H28"/>
    <mergeCell ref="I28:J28"/>
    <mergeCell ref="K28:L28"/>
    <mergeCell ref="M28:N28"/>
    <mergeCell ref="O28:P28"/>
    <mergeCell ref="Q28:R28"/>
    <mergeCell ref="A29:H29"/>
    <mergeCell ref="I29:J29"/>
    <mergeCell ref="K29:L29"/>
    <mergeCell ref="M29:N29"/>
    <mergeCell ref="O29:P29"/>
    <mergeCell ref="Q29:R29"/>
    <mergeCell ref="A30:H30"/>
    <mergeCell ref="I30:J30"/>
    <mergeCell ref="K30:L30"/>
    <mergeCell ref="M30:N30"/>
    <mergeCell ref="O30:P30"/>
    <mergeCell ref="Q30:R30"/>
    <mergeCell ref="A31:H31"/>
    <mergeCell ref="I31:J31"/>
    <mergeCell ref="K31:L31"/>
    <mergeCell ref="M31:N31"/>
    <mergeCell ref="O31:P31"/>
    <mergeCell ref="Q31:R31"/>
    <mergeCell ref="A32:H32"/>
    <mergeCell ref="I32:J32"/>
    <mergeCell ref="K32:L32"/>
    <mergeCell ref="M32:N32"/>
    <mergeCell ref="O32:P32"/>
    <mergeCell ref="Q32:R32"/>
    <mergeCell ref="A33:H33"/>
    <mergeCell ref="I33:J33"/>
    <mergeCell ref="K33:L33"/>
    <mergeCell ref="M33:N33"/>
    <mergeCell ref="O33:P33"/>
    <mergeCell ref="Q33:R33"/>
    <mergeCell ref="A34:H34"/>
    <mergeCell ref="I34:J34"/>
    <mergeCell ref="K34:L34"/>
    <mergeCell ref="M34:N34"/>
    <mergeCell ref="O34:P34"/>
    <mergeCell ref="Q34:R34"/>
    <mergeCell ref="A35:H35"/>
    <mergeCell ref="I35:J35"/>
    <mergeCell ref="K35:L35"/>
    <mergeCell ref="M35:N35"/>
    <mergeCell ref="O35:P35"/>
    <mergeCell ref="Q35:R35"/>
    <mergeCell ref="A36:H36"/>
    <mergeCell ref="I36:J36"/>
    <mergeCell ref="K36:L36"/>
    <mergeCell ref="M36:N36"/>
    <mergeCell ref="O36:P36"/>
    <mergeCell ref="Q36:R36"/>
    <mergeCell ref="A37:H37"/>
    <mergeCell ref="I37:J37"/>
    <mergeCell ref="K37:L37"/>
    <mergeCell ref="M37:N37"/>
    <mergeCell ref="O37:P37"/>
    <mergeCell ref="Q37:R37"/>
    <mergeCell ref="A38:H38"/>
    <mergeCell ref="I38:J38"/>
    <mergeCell ref="K38:L38"/>
    <mergeCell ref="M38:N38"/>
    <mergeCell ref="O38:P38"/>
    <mergeCell ref="Q38:R38"/>
    <mergeCell ref="A39:H39"/>
    <mergeCell ref="I39:J39"/>
    <mergeCell ref="K39:L39"/>
    <mergeCell ref="M39:N39"/>
    <mergeCell ref="O39:P39"/>
    <mergeCell ref="Q39:R39"/>
    <mergeCell ref="A40:H40"/>
    <mergeCell ref="I40:J40"/>
    <mergeCell ref="K40:L40"/>
    <mergeCell ref="M40:N40"/>
    <mergeCell ref="O40:P40"/>
    <mergeCell ref="Q40:R40"/>
    <mergeCell ref="A41:H41"/>
    <mergeCell ref="I41:J41"/>
    <mergeCell ref="K41:L41"/>
    <mergeCell ref="M41:N41"/>
    <mergeCell ref="O41:P41"/>
    <mergeCell ref="Q41:R41"/>
    <mergeCell ref="A42:H42"/>
    <mergeCell ref="I42:J42"/>
    <mergeCell ref="K42:L42"/>
    <mergeCell ref="M42:N42"/>
    <mergeCell ref="O42:P42"/>
    <mergeCell ref="Q42:R42"/>
    <mergeCell ref="A43:H43"/>
    <mergeCell ref="I43:J43"/>
    <mergeCell ref="K43:L43"/>
    <mergeCell ref="M43:N43"/>
    <mergeCell ref="O43:P43"/>
    <mergeCell ref="Q43:R43"/>
    <mergeCell ref="A44:H44"/>
    <mergeCell ref="I44:J44"/>
    <mergeCell ref="K44:L44"/>
    <mergeCell ref="M44:N44"/>
    <mergeCell ref="O44:P44"/>
    <mergeCell ref="Q44:R44"/>
    <mergeCell ref="A45:H45"/>
    <mergeCell ref="I45:J45"/>
    <mergeCell ref="K45:L45"/>
    <mergeCell ref="M45:N45"/>
    <mergeCell ref="O45:P45"/>
    <mergeCell ref="Q45:R45"/>
    <mergeCell ref="A46:H46"/>
    <mergeCell ref="I46:J46"/>
    <mergeCell ref="K46:L46"/>
    <mergeCell ref="M46:N46"/>
    <mergeCell ref="O46:P46"/>
    <mergeCell ref="Q46:R46"/>
    <mergeCell ref="A47:H47"/>
    <mergeCell ref="I47:J47"/>
    <mergeCell ref="K47:L47"/>
    <mergeCell ref="M47:N47"/>
    <mergeCell ref="O47:P47"/>
    <mergeCell ref="Q47:R47"/>
    <mergeCell ref="A48:H48"/>
    <mergeCell ref="I48:J48"/>
    <mergeCell ref="K48:L48"/>
    <mergeCell ref="M48:N48"/>
    <mergeCell ref="O48:P48"/>
    <mergeCell ref="Q48:R48"/>
    <mergeCell ref="A49:H49"/>
    <mergeCell ref="I49:J49"/>
    <mergeCell ref="K49:L49"/>
    <mergeCell ref="M49:N49"/>
    <mergeCell ref="O49:P49"/>
    <mergeCell ref="Q49:R49"/>
    <mergeCell ref="A50:H50"/>
    <mergeCell ref="I50:J50"/>
    <mergeCell ref="K50:L50"/>
    <mergeCell ref="M50:N50"/>
    <mergeCell ref="O50:P50"/>
    <mergeCell ref="Q50:R50"/>
    <mergeCell ref="A51:H51"/>
    <mergeCell ref="I51:J51"/>
    <mergeCell ref="K51:L51"/>
    <mergeCell ref="M51:N51"/>
    <mergeCell ref="O51:P51"/>
    <mergeCell ref="Q51:R51"/>
    <mergeCell ref="A52:H52"/>
    <mergeCell ref="I52:J52"/>
    <mergeCell ref="K52:L52"/>
    <mergeCell ref="M52:N52"/>
    <mergeCell ref="O52:P52"/>
    <mergeCell ref="Q52:R52"/>
    <mergeCell ref="A53:H53"/>
    <mergeCell ref="I53:J53"/>
    <mergeCell ref="K53:L53"/>
    <mergeCell ref="M53:N53"/>
    <mergeCell ref="O53:P53"/>
    <mergeCell ref="Q53:R53"/>
    <mergeCell ref="A54:H54"/>
    <mergeCell ref="I54:J54"/>
    <mergeCell ref="K54:L54"/>
    <mergeCell ref="M54:N54"/>
    <mergeCell ref="O54:P54"/>
    <mergeCell ref="Q54:R54"/>
    <mergeCell ref="A55:H55"/>
    <mergeCell ref="I55:J55"/>
    <mergeCell ref="K55:L55"/>
    <mergeCell ref="M55:N55"/>
    <mergeCell ref="O55:P55"/>
    <mergeCell ref="Q55:R55"/>
    <mergeCell ref="A56:H56"/>
    <mergeCell ref="I56:J56"/>
    <mergeCell ref="K56:L56"/>
    <mergeCell ref="M56:N56"/>
    <mergeCell ref="O56:P56"/>
    <mergeCell ref="Q56:R56"/>
    <mergeCell ref="A57:H57"/>
    <mergeCell ref="I57:J57"/>
    <mergeCell ref="K57:L57"/>
    <mergeCell ref="M57:N57"/>
    <mergeCell ref="O57:P57"/>
    <mergeCell ref="Q57:R57"/>
    <mergeCell ref="A58:H58"/>
    <mergeCell ref="I58:J58"/>
    <mergeCell ref="K58:L58"/>
    <mergeCell ref="M58:N58"/>
    <mergeCell ref="O58:P58"/>
    <mergeCell ref="Q58:R58"/>
    <mergeCell ref="A59:H59"/>
    <mergeCell ref="I59:J59"/>
    <mergeCell ref="K59:L59"/>
    <mergeCell ref="M59:N59"/>
    <mergeCell ref="O59:P59"/>
    <mergeCell ref="Q59:R59"/>
    <mergeCell ref="A60:H60"/>
    <mergeCell ref="I60:J60"/>
    <mergeCell ref="K60:L60"/>
    <mergeCell ref="M60:N60"/>
    <mergeCell ref="O60:P60"/>
    <mergeCell ref="Q60:R60"/>
    <mergeCell ref="A61:H61"/>
    <mergeCell ref="I61:J61"/>
    <mergeCell ref="K61:L61"/>
    <mergeCell ref="M61:N61"/>
    <mergeCell ref="O61:P61"/>
    <mergeCell ref="Q61:R61"/>
    <mergeCell ref="A62:H62"/>
    <mergeCell ref="I62:J62"/>
    <mergeCell ref="K62:L62"/>
    <mergeCell ref="M62:N62"/>
    <mergeCell ref="O62:P62"/>
    <mergeCell ref="Q62:R62"/>
    <mergeCell ref="A63:H63"/>
    <mergeCell ref="I63:J63"/>
    <mergeCell ref="K63:L63"/>
    <mergeCell ref="M63:N63"/>
    <mergeCell ref="O63:P63"/>
    <mergeCell ref="Q63:R63"/>
    <mergeCell ref="A64:H64"/>
    <mergeCell ref="I64:J64"/>
    <mergeCell ref="K64:L64"/>
    <mergeCell ref="M64:N64"/>
    <mergeCell ref="O64:P64"/>
    <mergeCell ref="Q64:R64"/>
    <mergeCell ref="A65:H65"/>
    <mergeCell ref="I65:J65"/>
    <mergeCell ref="K65:L65"/>
    <mergeCell ref="M65:N65"/>
    <mergeCell ref="O65:P65"/>
    <mergeCell ref="Q65:R65"/>
    <mergeCell ref="A66:H66"/>
    <mergeCell ref="I66:J66"/>
    <mergeCell ref="K66:L66"/>
    <mergeCell ref="M66:N66"/>
    <mergeCell ref="O66:P66"/>
    <mergeCell ref="Q66:R66"/>
    <mergeCell ref="A67:H67"/>
    <mergeCell ref="I67:J67"/>
    <mergeCell ref="K67:L67"/>
    <mergeCell ref="M67:N67"/>
    <mergeCell ref="O67:P67"/>
    <mergeCell ref="Q67:R67"/>
    <mergeCell ref="A68:H68"/>
    <mergeCell ref="I68:J68"/>
    <mergeCell ref="K68:L68"/>
    <mergeCell ref="M68:N68"/>
    <mergeCell ref="O68:P68"/>
    <mergeCell ref="Q68:R68"/>
    <mergeCell ref="A69:H69"/>
    <mergeCell ref="I69:J69"/>
    <mergeCell ref="K69:L69"/>
    <mergeCell ref="M69:N69"/>
    <mergeCell ref="O69:P69"/>
    <mergeCell ref="Q69:R69"/>
    <mergeCell ref="A70:H70"/>
    <mergeCell ref="I70:J70"/>
    <mergeCell ref="K70:L70"/>
    <mergeCell ref="M70:N70"/>
    <mergeCell ref="O70:P70"/>
    <mergeCell ref="Q70:R70"/>
    <mergeCell ref="A71:H71"/>
    <mergeCell ref="I71:J71"/>
    <mergeCell ref="K71:L71"/>
    <mergeCell ref="M71:N71"/>
    <mergeCell ref="O71:P71"/>
    <mergeCell ref="Q71:R71"/>
    <mergeCell ref="A72:H72"/>
    <mergeCell ref="I72:J72"/>
    <mergeCell ref="K72:L72"/>
    <mergeCell ref="M72:N72"/>
    <mergeCell ref="O72:P72"/>
    <mergeCell ref="Q72:R72"/>
    <mergeCell ref="A73:H73"/>
    <mergeCell ref="I73:J73"/>
    <mergeCell ref="K73:L73"/>
    <mergeCell ref="M73:N73"/>
    <mergeCell ref="O73:P73"/>
    <mergeCell ref="Q73:R73"/>
    <mergeCell ref="A74:H74"/>
    <mergeCell ref="I74:J74"/>
    <mergeCell ref="K74:L74"/>
    <mergeCell ref="M74:N74"/>
    <mergeCell ref="O74:P74"/>
    <mergeCell ref="Q74:R74"/>
    <mergeCell ref="A75:H75"/>
    <mergeCell ref="I75:J75"/>
    <mergeCell ref="K75:L75"/>
    <mergeCell ref="M75:N75"/>
    <mergeCell ref="O75:P75"/>
    <mergeCell ref="Q75:R75"/>
    <mergeCell ref="A76:H76"/>
    <mergeCell ref="I76:J76"/>
    <mergeCell ref="K76:L76"/>
    <mergeCell ref="M76:N76"/>
    <mergeCell ref="O76:P76"/>
    <mergeCell ref="Q76:R76"/>
    <mergeCell ref="A77:H77"/>
    <mergeCell ref="I77:J77"/>
    <mergeCell ref="K77:L77"/>
    <mergeCell ref="M77:N77"/>
    <mergeCell ref="O77:P77"/>
    <mergeCell ref="Q77:R77"/>
    <mergeCell ref="A78:H78"/>
    <mergeCell ref="I78:J78"/>
    <mergeCell ref="K78:L78"/>
    <mergeCell ref="M78:N78"/>
    <mergeCell ref="O78:P78"/>
    <mergeCell ref="Q78:R78"/>
    <mergeCell ref="A79:H79"/>
    <mergeCell ref="I79:J79"/>
    <mergeCell ref="K79:L79"/>
    <mergeCell ref="M79:N79"/>
    <mergeCell ref="O79:P79"/>
    <mergeCell ref="Q79:R79"/>
    <mergeCell ref="A80:H80"/>
    <mergeCell ref="I80:J80"/>
    <mergeCell ref="K80:L80"/>
    <mergeCell ref="M80:N80"/>
    <mergeCell ref="O80:P80"/>
    <mergeCell ref="Q80:R80"/>
    <mergeCell ref="A81:H81"/>
    <mergeCell ref="I81:J81"/>
    <mergeCell ref="K81:L81"/>
    <mergeCell ref="M81:N81"/>
    <mergeCell ref="O81:P81"/>
    <mergeCell ref="Q81:R81"/>
    <mergeCell ref="A82:H82"/>
    <mergeCell ref="I82:J82"/>
    <mergeCell ref="K82:L82"/>
    <mergeCell ref="M82:N82"/>
    <mergeCell ref="O82:P82"/>
    <mergeCell ref="Q82:R82"/>
  </mergeCells>
  <pageMargins left="0.7" right="0.7" top="0.75" bottom="0.75" header="0.3" footer="0.3"/>
  <pageSetup paperSize="9" scale="5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9"/>
  <sheetViews>
    <sheetView topLeftCell="A4" workbookViewId="0">
      <selection activeCell="K46" sqref="K46:L46"/>
    </sheetView>
  </sheetViews>
  <sheetFormatPr defaultRowHeight="15" x14ac:dyDescent="0.25"/>
  <cols>
    <col min="4" max="4" width="10.140625" customWidth="1"/>
    <col min="7" max="12" width="8.42578125" customWidth="1"/>
    <col min="13" max="16" width="5.42578125" customWidth="1"/>
  </cols>
  <sheetData>
    <row r="1" spans="1:16" x14ac:dyDescent="0.25">
      <c r="A1" t="s">
        <v>0</v>
      </c>
      <c r="C1" s="1"/>
      <c r="D1" s="2"/>
    </row>
    <row r="2" spans="1:16" x14ac:dyDescent="0.25">
      <c r="A2" t="s">
        <v>1</v>
      </c>
      <c r="C2" s="1"/>
      <c r="D2" s="3"/>
    </row>
    <row r="3" spans="1:16" x14ac:dyDescent="0.25">
      <c r="A3" s="43" t="s">
        <v>2</v>
      </c>
      <c r="B3" s="43"/>
    </row>
    <row r="4" spans="1:16" x14ac:dyDescent="0.25">
      <c r="A4" t="s">
        <v>3</v>
      </c>
    </row>
    <row r="5" spans="1:16" x14ac:dyDescent="0.25">
      <c r="A5" s="43" t="s">
        <v>4</v>
      </c>
      <c r="B5" s="43"/>
    </row>
    <row r="6" spans="1:16" s="13" customFormat="1" ht="15.75" x14ac:dyDescent="0.25">
      <c r="A6" s="40" t="s">
        <v>235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s="13" customFormat="1" ht="15.75" x14ac:dyDescent="0.25">
      <c r="A7" s="40" t="s">
        <v>240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s="10" customFormat="1" ht="18.75" x14ac:dyDescent="0.3">
      <c r="A8" s="40" t="s">
        <v>98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x14ac:dyDescent="0.25">
      <c r="A9" s="42" t="s">
        <v>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4" spans="1:16" x14ac:dyDescent="0.25">
      <c r="A14" s="99" t="s">
        <v>7</v>
      </c>
      <c r="B14" s="16"/>
      <c r="C14" s="16"/>
      <c r="D14" s="16"/>
      <c r="E14" s="16"/>
      <c r="F14" s="16"/>
      <c r="G14" s="99" t="s">
        <v>8</v>
      </c>
      <c r="H14" s="16"/>
      <c r="I14" s="99" t="s">
        <v>9</v>
      </c>
      <c r="J14" s="16"/>
      <c r="K14" s="99" t="s">
        <v>10</v>
      </c>
      <c r="L14" s="16"/>
      <c r="M14" s="99" t="s">
        <v>11</v>
      </c>
      <c r="N14" s="16"/>
      <c r="O14" s="99" t="s">
        <v>12</v>
      </c>
      <c r="P14" s="16"/>
    </row>
    <row r="15" spans="1:16" x14ac:dyDescent="0.25">
      <c r="A15" s="99" t="s">
        <v>99</v>
      </c>
      <c r="B15" s="16"/>
      <c r="C15" s="16"/>
      <c r="D15" s="16"/>
      <c r="E15" s="16"/>
      <c r="F15" s="16"/>
      <c r="G15" s="99" t="s">
        <v>14</v>
      </c>
      <c r="H15" s="16"/>
      <c r="I15" s="99" t="s">
        <v>15</v>
      </c>
      <c r="J15" s="16"/>
      <c r="K15" s="99" t="s">
        <v>16</v>
      </c>
      <c r="L15" s="16"/>
      <c r="M15" s="99" t="s">
        <v>17</v>
      </c>
      <c r="N15" s="16"/>
      <c r="O15" s="99" t="s">
        <v>18</v>
      </c>
      <c r="P15" s="16"/>
    </row>
    <row r="16" spans="1:16" x14ac:dyDescent="0.25">
      <c r="A16" s="95" t="s">
        <v>100</v>
      </c>
      <c r="B16" s="16"/>
      <c r="C16" s="16"/>
      <c r="D16" s="16"/>
      <c r="E16" s="16"/>
      <c r="F16" s="16"/>
      <c r="G16" s="96">
        <v>694499.46</v>
      </c>
      <c r="H16" s="16"/>
      <c r="I16" s="96">
        <v>2063145.25</v>
      </c>
      <c r="J16" s="16"/>
      <c r="K16" s="96">
        <v>887027.61</v>
      </c>
      <c r="L16" s="16"/>
      <c r="M16" s="97">
        <v>127.72</v>
      </c>
      <c r="N16" s="16"/>
      <c r="O16" s="97">
        <v>42.99</v>
      </c>
      <c r="P16" s="16"/>
    </row>
    <row r="17" spans="1:16" x14ac:dyDescent="0.25">
      <c r="A17" s="89" t="s">
        <v>101</v>
      </c>
      <c r="B17" s="16"/>
      <c r="C17" s="16"/>
      <c r="D17" s="16"/>
      <c r="E17" s="16"/>
      <c r="F17" s="16"/>
      <c r="G17" s="90">
        <v>574775.96</v>
      </c>
      <c r="H17" s="16"/>
      <c r="I17" s="90">
        <v>1723670.25</v>
      </c>
      <c r="J17" s="16"/>
      <c r="K17" s="90">
        <v>742912.14</v>
      </c>
      <c r="L17" s="16"/>
      <c r="M17" s="91">
        <v>129.25</v>
      </c>
      <c r="N17" s="16"/>
      <c r="O17" s="91">
        <v>43.1</v>
      </c>
      <c r="P17" s="16"/>
    </row>
    <row r="18" spans="1:16" x14ac:dyDescent="0.25">
      <c r="A18" s="92" t="s">
        <v>102</v>
      </c>
      <c r="B18" s="16"/>
      <c r="C18" s="16"/>
      <c r="D18" s="16"/>
      <c r="E18" s="16"/>
      <c r="F18" s="16"/>
      <c r="G18" s="93">
        <v>574775.96</v>
      </c>
      <c r="H18" s="16"/>
      <c r="I18" s="93">
        <v>1723670.25</v>
      </c>
      <c r="J18" s="16"/>
      <c r="K18" s="93">
        <v>742912.14</v>
      </c>
      <c r="L18" s="16"/>
      <c r="M18" s="94">
        <v>129.25</v>
      </c>
      <c r="N18" s="16"/>
      <c r="O18" s="94">
        <v>43.1</v>
      </c>
      <c r="P18" s="16"/>
    </row>
    <row r="19" spans="1:16" x14ac:dyDescent="0.25">
      <c r="A19" s="89" t="s">
        <v>103</v>
      </c>
      <c r="B19" s="16"/>
      <c r="C19" s="16"/>
      <c r="D19" s="16"/>
      <c r="E19" s="16"/>
      <c r="F19" s="16"/>
      <c r="G19" s="90">
        <v>11508.95</v>
      </c>
      <c r="H19" s="16"/>
      <c r="I19" s="90">
        <v>18000</v>
      </c>
      <c r="J19" s="16"/>
      <c r="K19" s="90">
        <v>7356.72</v>
      </c>
      <c r="L19" s="16"/>
      <c r="M19" s="91">
        <v>63.92</v>
      </c>
      <c r="N19" s="16"/>
      <c r="O19" s="91">
        <v>40.869999999999997</v>
      </c>
      <c r="P19" s="16"/>
    </row>
    <row r="20" spans="1:16" x14ac:dyDescent="0.25">
      <c r="A20" s="92" t="s">
        <v>104</v>
      </c>
      <c r="B20" s="16"/>
      <c r="C20" s="16"/>
      <c r="D20" s="16"/>
      <c r="E20" s="16"/>
      <c r="F20" s="16"/>
      <c r="G20" s="93">
        <v>11508.95</v>
      </c>
      <c r="H20" s="16"/>
      <c r="I20" s="93">
        <v>18000</v>
      </c>
      <c r="J20" s="16"/>
      <c r="K20" s="93">
        <v>7356.72</v>
      </c>
      <c r="L20" s="16"/>
      <c r="M20" s="94">
        <v>63.92</v>
      </c>
      <c r="N20" s="16"/>
      <c r="O20" s="94">
        <v>40.869999999999997</v>
      </c>
      <c r="P20" s="16"/>
    </row>
    <row r="21" spans="1:16" x14ac:dyDescent="0.25">
      <c r="A21" s="89" t="s">
        <v>105</v>
      </c>
      <c r="B21" s="16"/>
      <c r="C21" s="16"/>
      <c r="D21" s="16"/>
      <c r="E21" s="16"/>
      <c r="F21" s="16"/>
      <c r="G21" s="90">
        <v>98970.92</v>
      </c>
      <c r="H21" s="16"/>
      <c r="I21" s="90">
        <v>190000</v>
      </c>
      <c r="J21" s="16"/>
      <c r="K21" s="90">
        <v>91238.18</v>
      </c>
      <c r="L21" s="16"/>
      <c r="M21" s="91">
        <v>92.19</v>
      </c>
      <c r="N21" s="16"/>
      <c r="O21" s="91">
        <v>48.02</v>
      </c>
      <c r="P21" s="16"/>
    </row>
    <row r="22" spans="1:16" x14ac:dyDescent="0.25">
      <c r="A22" s="92" t="s">
        <v>106</v>
      </c>
      <c r="B22" s="16"/>
      <c r="C22" s="16"/>
      <c r="D22" s="16"/>
      <c r="E22" s="16"/>
      <c r="F22" s="16"/>
      <c r="G22" s="93">
        <v>98970.92</v>
      </c>
      <c r="H22" s="16"/>
      <c r="I22" s="93">
        <v>0</v>
      </c>
      <c r="J22" s="16"/>
      <c r="K22" s="93">
        <v>0</v>
      </c>
      <c r="L22" s="16"/>
      <c r="M22" s="94">
        <v>0</v>
      </c>
      <c r="N22" s="16"/>
      <c r="O22" s="94">
        <v>0</v>
      </c>
      <c r="P22" s="16"/>
    </row>
    <row r="23" spans="1:16" x14ac:dyDescent="0.25">
      <c r="A23" s="92" t="s">
        <v>107</v>
      </c>
      <c r="B23" s="16"/>
      <c r="C23" s="16"/>
      <c r="D23" s="16"/>
      <c r="E23" s="16"/>
      <c r="F23" s="16"/>
      <c r="G23" s="93">
        <v>0</v>
      </c>
      <c r="H23" s="16"/>
      <c r="I23" s="93">
        <v>190000</v>
      </c>
      <c r="J23" s="16"/>
      <c r="K23" s="93">
        <v>91238.18</v>
      </c>
      <c r="L23" s="16"/>
      <c r="M23" s="94">
        <v>0</v>
      </c>
      <c r="N23" s="16"/>
      <c r="O23" s="94">
        <v>48.02</v>
      </c>
      <c r="P23" s="16"/>
    </row>
    <row r="24" spans="1:16" x14ac:dyDescent="0.25">
      <c r="A24" s="89" t="s">
        <v>108</v>
      </c>
      <c r="B24" s="16"/>
      <c r="C24" s="16"/>
      <c r="D24" s="16"/>
      <c r="E24" s="16"/>
      <c r="F24" s="16"/>
      <c r="G24" s="90">
        <v>2892</v>
      </c>
      <c r="H24" s="16"/>
      <c r="I24" s="90">
        <v>122975</v>
      </c>
      <c r="J24" s="16"/>
      <c r="K24" s="90">
        <v>43890.67</v>
      </c>
      <c r="L24" s="16"/>
      <c r="M24" s="91">
        <v>1517.66</v>
      </c>
      <c r="N24" s="16"/>
      <c r="O24" s="91">
        <v>35.69</v>
      </c>
      <c r="P24" s="16"/>
    </row>
    <row r="25" spans="1:16" x14ac:dyDescent="0.25">
      <c r="A25" s="92" t="s">
        <v>109</v>
      </c>
      <c r="B25" s="16"/>
      <c r="C25" s="16"/>
      <c r="D25" s="16"/>
      <c r="E25" s="16"/>
      <c r="F25" s="16"/>
      <c r="G25" s="93">
        <v>0</v>
      </c>
      <c r="H25" s="16"/>
      <c r="I25" s="93">
        <v>102475</v>
      </c>
      <c r="J25" s="16"/>
      <c r="K25" s="93">
        <v>40555.67</v>
      </c>
      <c r="L25" s="16"/>
      <c r="M25" s="94">
        <v>0</v>
      </c>
      <c r="N25" s="16"/>
      <c r="O25" s="94">
        <v>39.58</v>
      </c>
      <c r="P25" s="16"/>
    </row>
    <row r="26" spans="1:16" x14ac:dyDescent="0.25">
      <c r="A26" s="92" t="s">
        <v>110</v>
      </c>
      <c r="B26" s="16"/>
      <c r="C26" s="16"/>
      <c r="D26" s="16"/>
      <c r="E26" s="16"/>
      <c r="F26" s="16"/>
      <c r="G26" s="93">
        <v>2892</v>
      </c>
      <c r="H26" s="16"/>
      <c r="I26" s="93">
        <v>0</v>
      </c>
      <c r="J26" s="16"/>
      <c r="K26" s="93">
        <v>0</v>
      </c>
      <c r="L26" s="16"/>
      <c r="M26" s="94">
        <v>0</v>
      </c>
      <c r="N26" s="16"/>
      <c r="O26" s="94">
        <v>0</v>
      </c>
      <c r="P26" s="16"/>
    </row>
    <row r="27" spans="1:16" x14ac:dyDescent="0.25">
      <c r="A27" s="92" t="s">
        <v>111</v>
      </c>
      <c r="B27" s="16"/>
      <c r="C27" s="16"/>
      <c r="D27" s="16"/>
      <c r="E27" s="16"/>
      <c r="F27" s="16"/>
      <c r="G27" s="93">
        <v>0</v>
      </c>
      <c r="H27" s="16"/>
      <c r="I27" s="93">
        <v>20500</v>
      </c>
      <c r="J27" s="16"/>
      <c r="K27" s="93">
        <v>3335</v>
      </c>
      <c r="L27" s="16"/>
      <c r="M27" s="94">
        <v>0</v>
      </c>
      <c r="N27" s="16"/>
      <c r="O27" s="94">
        <v>16.27</v>
      </c>
      <c r="P27" s="16"/>
    </row>
    <row r="28" spans="1:16" x14ac:dyDescent="0.25">
      <c r="A28" s="89" t="s">
        <v>112</v>
      </c>
      <c r="B28" s="16"/>
      <c r="C28" s="16"/>
      <c r="D28" s="16"/>
      <c r="E28" s="16"/>
      <c r="F28" s="16"/>
      <c r="G28" s="90">
        <v>6351.63</v>
      </c>
      <c r="H28" s="16"/>
      <c r="I28" s="90">
        <v>8500</v>
      </c>
      <c r="J28" s="16"/>
      <c r="K28" s="90">
        <v>1629.9</v>
      </c>
      <c r="L28" s="16"/>
      <c r="M28" s="91">
        <v>25.66</v>
      </c>
      <c r="N28" s="16"/>
      <c r="O28" s="91">
        <v>19.18</v>
      </c>
      <c r="P28" s="16"/>
    </row>
    <row r="29" spans="1:16" x14ac:dyDescent="0.25">
      <c r="A29" s="92" t="s">
        <v>113</v>
      </c>
      <c r="B29" s="16"/>
      <c r="C29" s="16"/>
      <c r="D29" s="16"/>
      <c r="E29" s="16"/>
      <c r="F29" s="16"/>
      <c r="G29" s="93">
        <v>6351.63</v>
      </c>
      <c r="H29" s="16"/>
      <c r="I29" s="93">
        <v>8500</v>
      </c>
      <c r="J29" s="16"/>
      <c r="K29" s="93">
        <v>1629.9</v>
      </c>
      <c r="L29" s="16"/>
      <c r="M29" s="94">
        <v>25.66</v>
      </c>
      <c r="N29" s="16"/>
      <c r="O29" s="94">
        <v>19.18</v>
      </c>
      <c r="P29" s="16"/>
    </row>
    <row r="30" spans="1:16" x14ac:dyDescent="0.25">
      <c r="A30" s="98" t="s">
        <v>6</v>
      </c>
      <c r="B30" s="43"/>
      <c r="C30" s="43"/>
      <c r="D30" s="43"/>
      <c r="E30" s="43"/>
      <c r="F30" s="43"/>
      <c r="G30" s="98" t="s">
        <v>6</v>
      </c>
      <c r="H30" s="43"/>
      <c r="I30" s="98" t="s">
        <v>6</v>
      </c>
      <c r="J30" s="43"/>
      <c r="K30" s="98" t="s">
        <v>6</v>
      </c>
      <c r="L30" s="43"/>
      <c r="M30" s="98" t="s">
        <v>6</v>
      </c>
      <c r="N30" s="43"/>
      <c r="O30" s="98" t="s">
        <v>6</v>
      </c>
      <c r="P30" s="43"/>
    </row>
    <row r="31" spans="1:16" x14ac:dyDescent="0.25">
      <c r="A31" s="95" t="s">
        <v>114</v>
      </c>
      <c r="B31" s="16"/>
      <c r="C31" s="16"/>
      <c r="D31" s="16"/>
      <c r="E31" s="16"/>
      <c r="F31" s="16"/>
      <c r="G31" s="96">
        <v>796537.56</v>
      </c>
      <c r="H31" s="16"/>
      <c r="I31" s="96">
        <v>1927934.09</v>
      </c>
      <c r="J31" s="16"/>
      <c r="K31" s="96">
        <v>878650.59</v>
      </c>
      <c r="L31" s="16"/>
      <c r="M31" s="97">
        <v>110.31</v>
      </c>
      <c r="N31" s="16"/>
      <c r="O31" s="97">
        <v>45.57</v>
      </c>
      <c r="P31" s="16"/>
    </row>
    <row r="32" spans="1:16" x14ac:dyDescent="0.25">
      <c r="A32" s="89" t="s">
        <v>101</v>
      </c>
      <c r="B32" s="16"/>
      <c r="C32" s="16"/>
      <c r="D32" s="16"/>
      <c r="E32" s="16"/>
      <c r="F32" s="16"/>
      <c r="G32" s="90">
        <v>671013.07999999996</v>
      </c>
      <c r="H32" s="16"/>
      <c r="I32" s="90">
        <v>1575460</v>
      </c>
      <c r="J32" s="16"/>
      <c r="K32" s="90">
        <v>739440.98</v>
      </c>
      <c r="L32" s="16"/>
      <c r="M32" s="91">
        <v>110.2</v>
      </c>
      <c r="N32" s="16"/>
      <c r="O32" s="91">
        <v>46.93</v>
      </c>
      <c r="P32" s="16"/>
    </row>
    <row r="33" spans="1:16" x14ac:dyDescent="0.25">
      <c r="A33" s="92" t="s">
        <v>102</v>
      </c>
      <c r="B33" s="16"/>
      <c r="C33" s="16"/>
      <c r="D33" s="16"/>
      <c r="E33" s="16"/>
      <c r="F33" s="16"/>
      <c r="G33" s="93">
        <v>671013.07999999996</v>
      </c>
      <c r="H33" s="16"/>
      <c r="I33" s="93">
        <v>1575460</v>
      </c>
      <c r="J33" s="16"/>
      <c r="K33" s="93">
        <v>739440.98</v>
      </c>
      <c r="L33" s="16"/>
      <c r="M33" s="94">
        <v>110.2</v>
      </c>
      <c r="N33" s="16"/>
      <c r="O33" s="94">
        <v>46.93</v>
      </c>
      <c r="P33" s="16"/>
    </row>
    <row r="34" spans="1:16" x14ac:dyDescent="0.25">
      <c r="A34" s="89" t="s">
        <v>103</v>
      </c>
      <c r="B34" s="16"/>
      <c r="C34" s="16"/>
      <c r="D34" s="16"/>
      <c r="E34" s="16"/>
      <c r="F34" s="16"/>
      <c r="G34" s="90">
        <v>25147.89</v>
      </c>
      <c r="H34" s="16"/>
      <c r="I34" s="90">
        <v>18000</v>
      </c>
      <c r="J34" s="16"/>
      <c r="K34" s="90">
        <v>7356.72</v>
      </c>
      <c r="L34" s="16"/>
      <c r="M34" s="91">
        <v>29.25</v>
      </c>
      <c r="N34" s="16"/>
      <c r="O34" s="91">
        <v>40.869999999999997</v>
      </c>
      <c r="P34" s="16"/>
    </row>
    <row r="35" spans="1:16" x14ac:dyDescent="0.25">
      <c r="A35" s="92" t="s">
        <v>104</v>
      </c>
      <c r="B35" s="16"/>
      <c r="C35" s="16"/>
      <c r="D35" s="16"/>
      <c r="E35" s="16"/>
      <c r="F35" s="16"/>
      <c r="G35" s="93">
        <v>25147.89</v>
      </c>
      <c r="H35" s="16"/>
      <c r="I35" s="93">
        <v>18000</v>
      </c>
      <c r="J35" s="16"/>
      <c r="K35" s="93">
        <v>7356.72</v>
      </c>
      <c r="L35" s="16"/>
      <c r="M35" s="94">
        <v>29.25</v>
      </c>
      <c r="N35" s="16"/>
      <c r="O35" s="94">
        <v>40.869999999999997</v>
      </c>
      <c r="P35" s="16"/>
    </row>
    <row r="36" spans="1:16" x14ac:dyDescent="0.25">
      <c r="A36" s="89" t="s">
        <v>105</v>
      </c>
      <c r="B36" s="16"/>
      <c r="C36" s="16"/>
      <c r="D36" s="16"/>
      <c r="E36" s="16"/>
      <c r="F36" s="16"/>
      <c r="G36" s="90">
        <v>93682.17</v>
      </c>
      <c r="H36" s="16"/>
      <c r="I36" s="90">
        <v>190000</v>
      </c>
      <c r="J36" s="16"/>
      <c r="K36" s="90">
        <v>83384.929999999993</v>
      </c>
      <c r="L36" s="16"/>
      <c r="M36" s="91">
        <v>89.01</v>
      </c>
      <c r="N36" s="16"/>
      <c r="O36" s="91">
        <v>43.89</v>
      </c>
      <c r="P36" s="16"/>
    </row>
    <row r="37" spans="1:16" x14ac:dyDescent="0.25">
      <c r="A37" s="92" t="s">
        <v>106</v>
      </c>
      <c r="B37" s="16"/>
      <c r="C37" s="16"/>
      <c r="D37" s="16"/>
      <c r="E37" s="16"/>
      <c r="F37" s="16"/>
      <c r="G37" s="93">
        <v>93682.17</v>
      </c>
      <c r="H37" s="16"/>
      <c r="I37" s="93">
        <v>0</v>
      </c>
      <c r="J37" s="16"/>
      <c r="K37" s="93">
        <v>0</v>
      </c>
      <c r="L37" s="16"/>
      <c r="M37" s="94">
        <v>0</v>
      </c>
      <c r="N37" s="16"/>
      <c r="O37" s="94">
        <v>0</v>
      </c>
      <c r="P37" s="16"/>
    </row>
    <row r="38" spans="1:16" x14ac:dyDescent="0.25">
      <c r="A38" s="92" t="s">
        <v>107</v>
      </c>
      <c r="B38" s="16"/>
      <c r="C38" s="16"/>
      <c r="D38" s="16"/>
      <c r="E38" s="16"/>
      <c r="F38" s="16"/>
      <c r="G38" s="93">
        <v>0</v>
      </c>
      <c r="H38" s="16"/>
      <c r="I38" s="93">
        <v>190000</v>
      </c>
      <c r="J38" s="16"/>
      <c r="K38" s="93">
        <v>83384.929999999993</v>
      </c>
      <c r="L38" s="16"/>
      <c r="M38" s="94">
        <v>0</v>
      </c>
      <c r="N38" s="16"/>
      <c r="O38" s="94">
        <v>43.89</v>
      </c>
      <c r="P38" s="16"/>
    </row>
    <row r="39" spans="1:16" x14ac:dyDescent="0.25">
      <c r="A39" s="89" t="s">
        <v>108</v>
      </c>
      <c r="B39" s="16"/>
      <c r="C39" s="16"/>
      <c r="D39" s="16"/>
      <c r="E39" s="16"/>
      <c r="F39" s="16"/>
      <c r="G39" s="90">
        <v>2892</v>
      </c>
      <c r="H39" s="16"/>
      <c r="I39" s="90">
        <v>122975</v>
      </c>
      <c r="J39" s="16"/>
      <c r="K39" s="90">
        <v>43890.67</v>
      </c>
      <c r="L39" s="16"/>
      <c r="M39" s="91">
        <v>1517.66</v>
      </c>
      <c r="N39" s="16"/>
      <c r="O39" s="91">
        <v>35.69</v>
      </c>
      <c r="P39" s="16"/>
    </row>
    <row r="40" spans="1:16" x14ac:dyDescent="0.25">
      <c r="A40" s="92" t="s">
        <v>109</v>
      </c>
      <c r="B40" s="16"/>
      <c r="C40" s="16"/>
      <c r="D40" s="16"/>
      <c r="E40" s="16"/>
      <c r="F40" s="16"/>
      <c r="G40" s="93" t="s">
        <v>6</v>
      </c>
      <c r="H40" s="16"/>
      <c r="I40" s="93">
        <v>102475</v>
      </c>
      <c r="J40" s="16"/>
      <c r="K40" s="93">
        <v>40555.67</v>
      </c>
      <c r="L40" s="16"/>
      <c r="M40" s="94">
        <v>0</v>
      </c>
      <c r="N40" s="16"/>
      <c r="O40" s="94">
        <v>39.58</v>
      </c>
      <c r="P40" s="16"/>
    </row>
    <row r="41" spans="1:16" x14ac:dyDescent="0.25">
      <c r="A41" s="92" t="s">
        <v>110</v>
      </c>
      <c r="B41" s="16"/>
      <c r="C41" s="16"/>
      <c r="D41" s="16"/>
      <c r="E41" s="16"/>
      <c r="F41" s="16"/>
      <c r="G41" s="93">
        <v>2892</v>
      </c>
      <c r="H41" s="16"/>
      <c r="I41" s="93">
        <v>0</v>
      </c>
      <c r="J41" s="16"/>
      <c r="K41" s="93">
        <v>0</v>
      </c>
      <c r="L41" s="16"/>
      <c r="M41" s="94">
        <v>0</v>
      </c>
      <c r="N41" s="16"/>
      <c r="O41" s="94">
        <v>0</v>
      </c>
      <c r="P41" s="16"/>
    </row>
    <row r="42" spans="1:16" x14ac:dyDescent="0.25">
      <c r="A42" s="92" t="s">
        <v>111</v>
      </c>
      <c r="B42" s="16"/>
      <c r="C42" s="16"/>
      <c r="D42" s="16"/>
      <c r="E42" s="16"/>
      <c r="F42" s="16"/>
      <c r="G42" s="93">
        <v>0</v>
      </c>
      <c r="H42" s="16"/>
      <c r="I42" s="93">
        <v>20500</v>
      </c>
      <c r="J42" s="16"/>
      <c r="K42" s="93">
        <v>3335</v>
      </c>
      <c r="L42" s="16"/>
      <c r="M42" s="94">
        <v>0</v>
      </c>
      <c r="N42" s="16"/>
      <c r="O42" s="94">
        <v>16.27</v>
      </c>
      <c r="P42" s="16"/>
    </row>
    <row r="43" spans="1:16" x14ac:dyDescent="0.25">
      <c r="A43" s="89" t="s">
        <v>112</v>
      </c>
      <c r="B43" s="16"/>
      <c r="C43" s="16"/>
      <c r="D43" s="16"/>
      <c r="E43" s="16"/>
      <c r="F43" s="16"/>
      <c r="G43" s="90">
        <v>3802.42</v>
      </c>
      <c r="H43" s="16"/>
      <c r="I43" s="90">
        <v>8500</v>
      </c>
      <c r="J43" s="16"/>
      <c r="K43" s="90">
        <v>1629.9</v>
      </c>
      <c r="L43" s="16"/>
      <c r="M43" s="91">
        <v>42.86</v>
      </c>
      <c r="N43" s="16"/>
      <c r="O43" s="91">
        <v>19.18</v>
      </c>
      <c r="P43" s="16"/>
    </row>
    <row r="44" spans="1:16" x14ac:dyDescent="0.25">
      <c r="A44" s="92" t="s">
        <v>113</v>
      </c>
      <c r="B44" s="16"/>
      <c r="C44" s="16"/>
      <c r="D44" s="16"/>
      <c r="E44" s="16"/>
      <c r="F44" s="16"/>
      <c r="G44" s="93">
        <v>3802.42</v>
      </c>
      <c r="H44" s="16"/>
      <c r="I44" s="93">
        <v>8500</v>
      </c>
      <c r="J44" s="16"/>
      <c r="K44" s="93">
        <v>1629.9</v>
      </c>
      <c r="L44" s="16"/>
      <c r="M44" s="94">
        <v>42.86</v>
      </c>
      <c r="N44" s="16"/>
      <c r="O44" s="94">
        <v>19.18</v>
      </c>
      <c r="P44" s="16"/>
    </row>
    <row r="45" spans="1:16" x14ac:dyDescent="0.25">
      <c r="A45" s="89" t="s">
        <v>115</v>
      </c>
      <c r="B45" s="16"/>
      <c r="C45" s="16"/>
      <c r="D45" s="16"/>
      <c r="E45" s="16"/>
      <c r="F45" s="16"/>
      <c r="G45" s="90">
        <v>0</v>
      </c>
      <c r="H45" s="16"/>
      <c r="I45" s="90">
        <v>12999.09</v>
      </c>
      <c r="J45" s="16"/>
      <c r="K45" s="90">
        <v>2947.39</v>
      </c>
      <c r="L45" s="16"/>
      <c r="M45" s="91">
        <v>0</v>
      </c>
      <c r="N45" s="16"/>
      <c r="O45" s="91">
        <v>22.67</v>
      </c>
      <c r="P45" s="16"/>
    </row>
    <row r="46" spans="1:16" x14ac:dyDescent="0.25">
      <c r="A46" s="92" t="s">
        <v>116</v>
      </c>
      <c r="B46" s="16"/>
      <c r="C46" s="16"/>
      <c r="D46" s="16"/>
      <c r="E46" s="16"/>
      <c r="F46" s="16"/>
      <c r="G46" s="93">
        <v>0</v>
      </c>
      <c r="H46" s="16"/>
      <c r="I46" s="93">
        <v>12999.09</v>
      </c>
      <c r="J46" s="16"/>
      <c r="K46" s="93">
        <v>2947.39</v>
      </c>
      <c r="L46" s="16"/>
      <c r="M46" s="94">
        <v>0</v>
      </c>
      <c r="N46" s="16"/>
      <c r="O46" s="94">
        <v>22.67</v>
      </c>
      <c r="P46" s="16"/>
    </row>
    <row r="47" spans="1:16" x14ac:dyDescent="0.25">
      <c r="A47" s="88" t="s">
        <v>6</v>
      </c>
      <c r="B47" s="43"/>
      <c r="C47" s="43"/>
      <c r="D47" s="43"/>
      <c r="E47" s="43"/>
      <c r="F47" s="43"/>
      <c r="G47" s="88"/>
      <c r="H47" s="43"/>
      <c r="I47" s="88" t="s">
        <v>6</v>
      </c>
      <c r="J47" s="43"/>
      <c r="K47" s="88" t="s">
        <v>6</v>
      </c>
      <c r="L47" s="43"/>
      <c r="M47" s="88" t="s">
        <v>6</v>
      </c>
      <c r="N47" s="43"/>
      <c r="O47" s="88" t="s">
        <v>6</v>
      </c>
      <c r="P47" s="43"/>
    </row>
    <row r="49" customFormat="1" x14ac:dyDescent="0.25"/>
  </sheetData>
  <mergeCells count="210">
    <mergeCell ref="A3:B3"/>
    <mergeCell ref="A5:B5"/>
    <mergeCell ref="A14:F14"/>
    <mergeCell ref="G14:H14"/>
    <mergeCell ref="I14:J14"/>
    <mergeCell ref="K14:L14"/>
    <mergeCell ref="M14:N14"/>
    <mergeCell ref="O14:P14"/>
    <mergeCell ref="A6:P6"/>
    <mergeCell ref="A7:P7"/>
    <mergeCell ref="A8:P8"/>
    <mergeCell ref="A9:P9"/>
    <mergeCell ref="A15:F15"/>
    <mergeCell ref="G15:H15"/>
    <mergeCell ref="I15:J15"/>
    <mergeCell ref="K15:L15"/>
    <mergeCell ref="M15:N15"/>
    <mergeCell ref="O15:P15"/>
    <mergeCell ref="A16:F16"/>
    <mergeCell ref="G16:H16"/>
    <mergeCell ref="I16:J16"/>
    <mergeCell ref="K16:L16"/>
    <mergeCell ref="M16:N16"/>
    <mergeCell ref="O16:P16"/>
    <mergeCell ref="A17:F17"/>
    <mergeCell ref="G17:H17"/>
    <mergeCell ref="I17:J17"/>
    <mergeCell ref="K17:L17"/>
    <mergeCell ref="M17:N17"/>
    <mergeCell ref="O17:P17"/>
    <mergeCell ref="A18:F18"/>
    <mergeCell ref="G18:H18"/>
    <mergeCell ref="I18:J18"/>
    <mergeCell ref="K18:L18"/>
    <mergeCell ref="M18:N18"/>
    <mergeCell ref="O18:P18"/>
    <mergeCell ref="A19:F19"/>
    <mergeCell ref="G19:H19"/>
    <mergeCell ref="I19:J19"/>
    <mergeCell ref="K19:L19"/>
    <mergeCell ref="M19:N19"/>
    <mergeCell ref="O19:P19"/>
    <mergeCell ref="A20:F20"/>
    <mergeCell ref="G20:H20"/>
    <mergeCell ref="I20:J20"/>
    <mergeCell ref="K20:L20"/>
    <mergeCell ref="M20:N20"/>
    <mergeCell ref="O20:P20"/>
    <mergeCell ref="A21:F21"/>
    <mergeCell ref="G21:H21"/>
    <mergeCell ref="I21:J21"/>
    <mergeCell ref="K21:L21"/>
    <mergeCell ref="M21:N21"/>
    <mergeCell ref="O21:P21"/>
    <mergeCell ref="A22:F22"/>
    <mergeCell ref="G22:H22"/>
    <mergeCell ref="I22:J22"/>
    <mergeCell ref="K22:L22"/>
    <mergeCell ref="M22:N22"/>
    <mergeCell ref="O22:P22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2:F32"/>
    <mergeCell ref="G32:H32"/>
    <mergeCell ref="I32:J32"/>
    <mergeCell ref="K32:L32"/>
    <mergeCell ref="M32:N32"/>
    <mergeCell ref="O32:P32"/>
    <mergeCell ref="A33:F33"/>
    <mergeCell ref="G33:H33"/>
    <mergeCell ref="I33:J33"/>
    <mergeCell ref="K33:L33"/>
    <mergeCell ref="M33:N33"/>
    <mergeCell ref="O33:P33"/>
    <mergeCell ref="A34:F34"/>
    <mergeCell ref="G34:H34"/>
    <mergeCell ref="I34:J34"/>
    <mergeCell ref="K34:L34"/>
    <mergeCell ref="M34:N34"/>
    <mergeCell ref="O34:P34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7:F47"/>
    <mergeCell ref="G47:H47"/>
    <mergeCell ref="I47:J47"/>
    <mergeCell ref="K47:L47"/>
    <mergeCell ref="M47:N47"/>
    <mergeCell ref="O47:P47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</mergeCells>
  <pageMargins left="0.7" right="0.7" top="0.75" bottom="0.75" header="0.3" footer="0.3"/>
  <pageSetup paperSize="9" scale="6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6"/>
  <sheetViews>
    <sheetView workbookViewId="0">
      <selection activeCell="T37" sqref="T37"/>
    </sheetView>
  </sheetViews>
  <sheetFormatPr defaultRowHeight="15" x14ac:dyDescent="0.25"/>
  <cols>
    <col min="4" max="4" width="10.140625" customWidth="1"/>
    <col min="7" max="12" width="8" customWidth="1"/>
    <col min="13" max="16" width="5.5703125" customWidth="1"/>
  </cols>
  <sheetData>
    <row r="1" spans="1:16" x14ac:dyDescent="0.25">
      <c r="A1" s="14" t="s">
        <v>0</v>
      </c>
      <c r="C1" s="1"/>
      <c r="D1" s="2"/>
    </row>
    <row r="2" spans="1:16" x14ac:dyDescent="0.25">
      <c r="A2" s="14" t="s">
        <v>1</v>
      </c>
      <c r="C2" s="1"/>
      <c r="D2" s="3"/>
    </row>
    <row r="3" spans="1:16" x14ac:dyDescent="0.25">
      <c r="A3" t="s">
        <v>2</v>
      </c>
    </row>
    <row r="4" spans="1:16" x14ac:dyDescent="0.25">
      <c r="A4" t="s">
        <v>3</v>
      </c>
    </row>
    <row r="5" spans="1:16" x14ac:dyDescent="0.25">
      <c r="A5" t="s">
        <v>4</v>
      </c>
    </row>
    <row r="7" spans="1:16" s="13" customFormat="1" ht="15.75" x14ac:dyDescent="0.25">
      <c r="A7" s="87" t="s">
        <v>235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</row>
    <row r="8" spans="1:16" s="13" customFormat="1" ht="15.75" x14ac:dyDescent="0.25">
      <c r="A8" s="87" t="s">
        <v>240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</row>
    <row r="9" spans="1:16" s="10" customFormat="1" ht="18.75" x14ac:dyDescent="0.3">
      <c r="A9" s="40" t="s">
        <v>117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s="10" customFormat="1" ht="18.75" x14ac:dyDescent="0.3">
      <c r="A10" s="42" t="s">
        <v>5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</row>
    <row r="11" spans="1:16" x14ac:dyDescent="0.25">
      <c r="A11" s="42" t="s">
        <v>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x14ac:dyDescent="0.25">
      <c r="A12" s="106" t="s">
        <v>118</v>
      </c>
      <c r="B12" s="16"/>
      <c r="C12" s="16"/>
      <c r="D12" s="16"/>
      <c r="E12" s="16"/>
      <c r="F12" s="16"/>
      <c r="G12" s="106" t="s">
        <v>119</v>
      </c>
      <c r="H12" s="16"/>
      <c r="I12" s="106" t="s">
        <v>120</v>
      </c>
      <c r="J12" s="16"/>
      <c r="K12" s="106" t="s">
        <v>121</v>
      </c>
      <c r="L12" s="16"/>
      <c r="M12" s="106" t="s">
        <v>122</v>
      </c>
      <c r="N12" s="16"/>
      <c r="O12" s="106" t="s">
        <v>123</v>
      </c>
      <c r="P12" s="16"/>
    </row>
    <row r="13" spans="1:16" x14ac:dyDescent="0.25">
      <c r="A13" s="106" t="s">
        <v>6</v>
      </c>
      <c r="B13" s="16"/>
      <c r="C13" s="16"/>
      <c r="D13" s="16"/>
      <c r="E13" s="16"/>
      <c r="F13" s="16"/>
      <c r="G13" s="106" t="s">
        <v>14</v>
      </c>
      <c r="H13" s="16"/>
      <c r="I13" s="106" t="s">
        <v>15</v>
      </c>
      <c r="J13" s="16"/>
      <c r="K13" s="106" t="s">
        <v>16</v>
      </c>
      <c r="L13" s="16"/>
      <c r="M13" s="106" t="s">
        <v>17</v>
      </c>
      <c r="N13" s="16"/>
      <c r="O13" s="106" t="s">
        <v>18</v>
      </c>
      <c r="P13" s="16"/>
    </row>
    <row r="14" spans="1:16" x14ac:dyDescent="0.25">
      <c r="A14" s="107" t="s">
        <v>124</v>
      </c>
      <c r="B14" s="16"/>
      <c r="C14" s="16"/>
      <c r="D14" s="16"/>
      <c r="E14" s="16"/>
      <c r="F14" s="16"/>
      <c r="G14" s="108">
        <v>796537.56</v>
      </c>
      <c r="H14" s="16"/>
      <c r="I14" s="108">
        <v>1927934.09</v>
      </c>
      <c r="J14" s="16"/>
      <c r="K14" s="108">
        <v>878650.59</v>
      </c>
      <c r="L14" s="16"/>
      <c r="M14" s="109">
        <v>110.31</v>
      </c>
      <c r="N14" s="16"/>
      <c r="O14" s="109">
        <v>45.57</v>
      </c>
      <c r="P14" s="16"/>
    </row>
    <row r="15" spans="1:16" x14ac:dyDescent="0.25">
      <c r="A15" s="104" t="s">
        <v>125</v>
      </c>
      <c r="B15" s="16"/>
      <c r="C15" s="16"/>
      <c r="D15" s="16"/>
      <c r="E15" s="16"/>
      <c r="F15" s="16"/>
      <c r="G15" s="105">
        <v>796537.56</v>
      </c>
      <c r="H15" s="16"/>
      <c r="I15" s="105">
        <v>1927934.09</v>
      </c>
      <c r="J15" s="16"/>
      <c r="K15" s="105">
        <v>878650.59</v>
      </c>
      <c r="L15" s="16"/>
      <c r="M15" s="100">
        <v>110.31</v>
      </c>
      <c r="N15" s="16"/>
      <c r="O15" s="100">
        <v>45.57</v>
      </c>
      <c r="P15" s="16"/>
    </row>
    <row r="16" spans="1:16" s="11" customFormat="1" x14ac:dyDescent="0.25">
      <c r="A16" s="101" t="s">
        <v>126</v>
      </c>
      <c r="B16" s="48"/>
      <c r="C16" s="48"/>
      <c r="D16" s="48"/>
      <c r="E16" s="48"/>
      <c r="F16" s="48"/>
      <c r="G16" s="102">
        <v>796537.56</v>
      </c>
      <c r="H16" s="48"/>
      <c r="I16" s="102">
        <v>1927934.09</v>
      </c>
      <c r="J16" s="48"/>
      <c r="K16" s="102">
        <v>878650.59</v>
      </c>
      <c r="L16" s="48"/>
      <c r="M16" s="103">
        <v>110.31</v>
      </c>
      <c r="N16" s="48"/>
      <c r="O16" s="103">
        <v>45.57</v>
      </c>
      <c r="P16" s="48"/>
    </row>
  </sheetData>
  <mergeCells count="35">
    <mergeCell ref="K12:L12"/>
    <mergeCell ref="M12:N12"/>
    <mergeCell ref="A7:P7"/>
    <mergeCell ref="A8:P8"/>
    <mergeCell ref="A9:P9"/>
    <mergeCell ref="A10:P10"/>
    <mergeCell ref="A11:P11"/>
    <mergeCell ref="O12:P12"/>
    <mergeCell ref="O13:P13"/>
    <mergeCell ref="A14:F14"/>
    <mergeCell ref="G14:H14"/>
    <mergeCell ref="I14:J14"/>
    <mergeCell ref="K14:L14"/>
    <mergeCell ref="M14:N14"/>
    <mergeCell ref="O14:P14"/>
    <mergeCell ref="A13:F13"/>
    <mergeCell ref="G13:H13"/>
    <mergeCell ref="I13:J13"/>
    <mergeCell ref="K13:L13"/>
    <mergeCell ref="M13:N13"/>
    <mergeCell ref="A12:F12"/>
    <mergeCell ref="G12:H12"/>
    <mergeCell ref="I12:J12"/>
    <mergeCell ref="O15:P15"/>
    <mergeCell ref="A16:F16"/>
    <mergeCell ref="G16:H16"/>
    <mergeCell ref="I16:J16"/>
    <mergeCell ref="K16:L16"/>
    <mergeCell ref="M16:N16"/>
    <mergeCell ref="O16:P16"/>
    <mergeCell ref="A15:F15"/>
    <mergeCell ref="G15:H15"/>
    <mergeCell ref="I15:J15"/>
    <mergeCell ref="K15:L15"/>
    <mergeCell ref="M15:N15"/>
  </mergeCells>
  <pageMargins left="0.7" right="0.7" top="0.75" bottom="0.75" header="0.3" footer="0.3"/>
  <pageSetup paperSize="9" scale="6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5"/>
  <sheetViews>
    <sheetView workbookViewId="0">
      <selection activeCell="W13" sqref="W13"/>
    </sheetView>
  </sheetViews>
  <sheetFormatPr defaultRowHeight="15" x14ac:dyDescent="0.25"/>
  <cols>
    <col min="1" max="9" width="7" customWidth="1"/>
    <col min="10" max="15" width="7.85546875" customWidth="1"/>
    <col min="16" max="19" width="5.28515625" customWidth="1"/>
  </cols>
  <sheetData>
    <row r="1" spans="1:19" x14ac:dyDescent="0.25">
      <c r="A1" s="14" t="s">
        <v>0</v>
      </c>
      <c r="C1" s="1"/>
      <c r="D1" s="2"/>
    </row>
    <row r="2" spans="1:19" x14ac:dyDescent="0.25">
      <c r="A2" s="14" t="s">
        <v>1</v>
      </c>
      <c r="C2" s="1"/>
      <c r="D2" s="3"/>
    </row>
    <row r="3" spans="1:19" x14ac:dyDescent="0.25">
      <c r="A3" t="s">
        <v>2</v>
      </c>
    </row>
    <row r="4" spans="1:19" x14ac:dyDescent="0.25">
      <c r="A4" t="s">
        <v>3</v>
      </c>
    </row>
    <row r="5" spans="1:19" x14ac:dyDescent="0.25">
      <c r="A5" t="s">
        <v>4</v>
      </c>
    </row>
    <row r="6" spans="1:19" s="10" customFormat="1" ht="18.75" x14ac:dyDescent="0.3">
      <c r="A6" s="40" t="s">
        <v>235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spans="1:19" s="10" customFormat="1" ht="18.75" x14ac:dyDescent="0.3">
      <c r="A7" s="40" t="s">
        <v>241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18.75" x14ac:dyDescent="0.3">
      <c r="A8" s="40" t="s">
        <v>127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x14ac:dyDescent="0.25">
      <c r="A9" s="42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x14ac:dyDescent="0.25">
      <c r="A10" s="6"/>
    </row>
    <row r="11" spans="1:19" x14ac:dyDescent="0.25">
      <c r="A11" s="42" t="s">
        <v>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</row>
    <row r="12" spans="1:19" x14ac:dyDescent="0.25">
      <c r="A12" s="127" t="s">
        <v>128</v>
      </c>
      <c r="B12" s="16"/>
      <c r="C12" s="16"/>
      <c r="D12" s="16"/>
      <c r="E12" s="16"/>
      <c r="F12" s="16"/>
      <c r="G12" s="16"/>
      <c r="H12" s="16"/>
      <c r="I12" s="16"/>
      <c r="J12" s="127" t="s">
        <v>119</v>
      </c>
      <c r="K12" s="16"/>
      <c r="L12" s="127" t="s">
        <v>120</v>
      </c>
      <c r="M12" s="16"/>
      <c r="N12" s="127" t="s">
        <v>121</v>
      </c>
      <c r="O12" s="16"/>
      <c r="P12" s="127" t="s">
        <v>122</v>
      </c>
      <c r="Q12" s="16"/>
      <c r="R12" s="127" t="s">
        <v>123</v>
      </c>
      <c r="S12" s="16"/>
    </row>
    <row r="13" spans="1:19" x14ac:dyDescent="0.25">
      <c r="A13" s="122" t="s">
        <v>129</v>
      </c>
      <c r="B13" s="16"/>
      <c r="C13" s="16"/>
      <c r="D13" s="16"/>
      <c r="E13" s="16"/>
      <c r="F13" s="16"/>
      <c r="G13" s="16"/>
      <c r="H13" s="16"/>
      <c r="I13" s="16"/>
      <c r="J13" s="122" t="s">
        <v>14</v>
      </c>
      <c r="K13" s="16"/>
      <c r="L13" s="122" t="s">
        <v>15</v>
      </c>
      <c r="M13" s="16"/>
      <c r="N13" s="122" t="s">
        <v>16</v>
      </c>
      <c r="O13" s="16"/>
      <c r="P13" s="122" t="s">
        <v>17</v>
      </c>
      <c r="Q13" s="16"/>
      <c r="R13" s="122" t="s">
        <v>18</v>
      </c>
      <c r="S13" s="16"/>
    </row>
    <row r="14" spans="1:19" x14ac:dyDescent="0.25">
      <c r="A14" s="117" t="s">
        <v>28</v>
      </c>
      <c r="B14" s="16"/>
      <c r="C14" s="16"/>
      <c r="D14" s="16"/>
      <c r="E14" s="16"/>
      <c r="F14" s="16"/>
      <c r="G14" s="16"/>
      <c r="H14" s="16"/>
      <c r="I14" s="16"/>
      <c r="J14" s="118">
        <v>14214.06</v>
      </c>
      <c r="K14" s="16"/>
      <c r="L14" s="118">
        <v>28500</v>
      </c>
      <c r="M14" s="16"/>
      <c r="N14" s="118">
        <v>14214.06</v>
      </c>
      <c r="O14" s="16"/>
      <c r="P14" s="121">
        <v>100</v>
      </c>
      <c r="Q14" s="16"/>
      <c r="R14" s="121">
        <v>49.87</v>
      </c>
      <c r="S14" s="16"/>
    </row>
    <row r="15" spans="1:19" x14ac:dyDescent="0.25">
      <c r="A15" s="117" t="s">
        <v>130</v>
      </c>
      <c r="B15" s="16"/>
      <c r="C15" s="16"/>
      <c r="D15" s="16"/>
      <c r="E15" s="16"/>
      <c r="F15" s="16"/>
      <c r="G15" s="16"/>
      <c r="H15" s="16"/>
      <c r="I15" s="16"/>
      <c r="J15" s="118">
        <v>14214.06</v>
      </c>
      <c r="K15" s="16"/>
      <c r="L15" s="118">
        <v>28500</v>
      </c>
      <c r="M15" s="16"/>
      <c r="N15" s="118">
        <v>14214.06</v>
      </c>
      <c r="O15" s="16"/>
      <c r="P15" s="121">
        <v>100</v>
      </c>
      <c r="Q15" s="16"/>
      <c r="R15" s="121">
        <v>49.87</v>
      </c>
      <c r="S15" s="16"/>
    </row>
    <row r="16" spans="1:19" ht="30.75" customHeight="1" x14ac:dyDescent="0.25">
      <c r="A16" s="59" t="s">
        <v>131</v>
      </c>
      <c r="B16" s="59"/>
      <c r="C16" s="59"/>
      <c r="D16" s="59"/>
      <c r="E16" s="59"/>
      <c r="F16" s="59"/>
      <c r="G16" s="59"/>
      <c r="H16" s="59"/>
      <c r="I16" s="59"/>
      <c r="J16" s="17">
        <v>14214.06</v>
      </c>
      <c r="K16" s="16"/>
      <c r="L16" s="17" t="s">
        <v>6</v>
      </c>
      <c r="M16" s="16"/>
      <c r="N16" s="17">
        <v>14214.06</v>
      </c>
      <c r="O16" s="16"/>
      <c r="P16" s="18">
        <v>100</v>
      </c>
      <c r="Q16" s="16"/>
      <c r="R16" s="18" t="s">
        <v>6</v>
      </c>
      <c r="S16" s="16"/>
    </row>
    <row r="17" spans="1:19" ht="33" customHeight="1" x14ac:dyDescent="0.25">
      <c r="A17" s="59" t="s">
        <v>132</v>
      </c>
      <c r="B17" s="59"/>
      <c r="C17" s="59"/>
      <c r="D17" s="59"/>
      <c r="E17" s="59"/>
      <c r="F17" s="59"/>
      <c r="G17" s="59"/>
      <c r="H17" s="59"/>
      <c r="I17" s="59"/>
      <c r="J17" s="17">
        <v>14214.06</v>
      </c>
      <c r="K17" s="16"/>
      <c r="L17" s="17" t="s">
        <v>6</v>
      </c>
      <c r="M17" s="16"/>
      <c r="N17" s="17">
        <v>14214.06</v>
      </c>
      <c r="O17" s="16"/>
      <c r="P17" s="18">
        <v>100</v>
      </c>
      <c r="Q17" s="16"/>
      <c r="R17" s="18" t="s">
        <v>6</v>
      </c>
      <c r="S17" s="16"/>
    </row>
    <row r="18" spans="1:19" x14ac:dyDescent="0.25">
      <c r="A18" s="112" t="s">
        <v>133</v>
      </c>
      <c r="B18" s="16"/>
      <c r="C18" s="16"/>
      <c r="D18" s="16"/>
      <c r="E18" s="16"/>
      <c r="F18" s="16"/>
      <c r="G18" s="16"/>
      <c r="H18" s="16"/>
      <c r="I18" s="16"/>
      <c r="J18" s="113">
        <v>-14214.06</v>
      </c>
      <c r="K18" s="16"/>
      <c r="L18" s="113">
        <v>-135211.16</v>
      </c>
      <c r="M18" s="16"/>
      <c r="N18" s="113">
        <v>-14214.06</v>
      </c>
      <c r="O18" s="16"/>
      <c r="P18" s="116">
        <v>100</v>
      </c>
      <c r="Q18" s="16"/>
      <c r="R18" s="116">
        <v>10.51</v>
      </c>
      <c r="S18" s="16"/>
    </row>
    <row r="19" spans="1:19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</row>
    <row r="20" spans="1:19" x14ac:dyDescent="0.25">
      <c r="A20" s="117" t="s">
        <v>134</v>
      </c>
      <c r="B20" s="16"/>
      <c r="C20" s="16"/>
      <c r="D20" s="16"/>
      <c r="E20" s="16"/>
      <c r="F20" s="16"/>
      <c r="G20" s="16"/>
      <c r="H20" s="16"/>
      <c r="I20" s="16"/>
      <c r="J20" s="118">
        <v>13638.94</v>
      </c>
      <c r="K20" s="16"/>
      <c r="L20" s="118">
        <v>-106711.16</v>
      </c>
      <c r="M20" s="16"/>
      <c r="N20" s="118">
        <f>-119710.25+2447.39+500</f>
        <v>-116762.86</v>
      </c>
      <c r="O20" s="16"/>
      <c r="P20" s="121"/>
      <c r="Q20" s="16"/>
      <c r="R20" s="110">
        <f>+N20/L20*100</f>
        <v>109.41953962453412</v>
      </c>
      <c r="S20" s="111"/>
    </row>
    <row r="21" spans="1:19" x14ac:dyDescent="0.25">
      <c r="A21" s="117" t="s">
        <v>135</v>
      </c>
      <c r="B21" s="16"/>
      <c r="C21" s="16"/>
      <c r="D21" s="16"/>
      <c r="E21" s="16"/>
      <c r="F21" s="16"/>
      <c r="G21" s="16"/>
      <c r="H21" s="16"/>
      <c r="I21" s="16"/>
      <c r="J21" s="118">
        <f>+J20</f>
        <v>13638.94</v>
      </c>
      <c r="K21" s="16"/>
      <c r="L21" s="118">
        <v>-106711.16</v>
      </c>
      <c r="M21" s="16"/>
      <c r="N21" s="118">
        <f>+N20</f>
        <v>-116762.86</v>
      </c>
      <c r="O21" s="16"/>
      <c r="P21" s="119" t="s">
        <v>6</v>
      </c>
      <c r="Q21" s="120"/>
      <c r="R21" s="110">
        <f>+N21/L21*100</f>
        <v>109.41953962453412</v>
      </c>
      <c r="S21" s="111"/>
    </row>
    <row r="22" spans="1:19" x14ac:dyDescent="0.25">
      <c r="A22" s="64" t="s">
        <v>247</v>
      </c>
      <c r="B22" s="16"/>
      <c r="C22" s="16"/>
      <c r="D22" s="16"/>
      <c r="E22" s="16"/>
      <c r="F22" s="16"/>
      <c r="G22" s="16"/>
      <c r="H22" s="16"/>
      <c r="I22" s="16"/>
      <c r="J22" s="118">
        <f>+J21</f>
        <v>13638.94</v>
      </c>
      <c r="K22" s="16"/>
      <c r="L22" s="118">
        <v>-106711.16</v>
      </c>
      <c r="M22" s="16"/>
      <c r="N22" s="118">
        <f>+N21</f>
        <v>-116762.86</v>
      </c>
      <c r="O22" s="16"/>
      <c r="P22" s="119" t="s">
        <v>6</v>
      </c>
      <c r="Q22" s="120"/>
      <c r="R22" s="110">
        <f>+N22/L22*100</f>
        <v>109.41953962453412</v>
      </c>
      <c r="S22" s="111"/>
    </row>
    <row r="23" spans="1:19" x14ac:dyDescent="0.25">
      <c r="A23" s="47" t="s">
        <v>243</v>
      </c>
      <c r="B23" s="48"/>
      <c r="C23" s="48"/>
      <c r="D23" s="48"/>
      <c r="E23" s="48"/>
      <c r="F23" s="48"/>
      <c r="G23" s="48"/>
      <c r="H23" s="48"/>
      <c r="I23" s="48"/>
      <c r="J23" s="49">
        <v>13638.94</v>
      </c>
      <c r="K23" s="48"/>
      <c r="L23" s="49"/>
      <c r="M23" s="48"/>
      <c r="N23" s="49">
        <f>2447.39+500</f>
        <v>2947.39</v>
      </c>
      <c r="O23" s="48"/>
      <c r="P23" s="123" t="s">
        <v>6</v>
      </c>
      <c r="Q23" s="124"/>
      <c r="R23" s="125"/>
      <c r="S23" s="126"/>
    </row>
    <row r="24" spans="1:19" x14ac:dyDescent="0.25">
      <c r="A24" s="47" t="s">
        <v>244</v>
      </c>
      <c r="B24" s="48"/>
      <c r="C24" s="48"/>
      <c r="D24" s="48"/>
      <c r="E24" s="48"/>
      <c r="F24" s="48"/>
      <c r="G24" s="48"/>
      <c r="H24" s="48"/>
      <c r="I24" s="48"/>
      <c r="J24" s="49">
        <v>0</v>
      </c>
      <c r="K24" s="48"/>
      <c r="L24" s="49"/>
      <c r="M24" s="48"/>
      <c r="N24" s="49">
        <v>-119710.25</v>
      </c>
      <c r="O24" s="48"/>
      <c r="P24" s="123" t="s">
        <v>6</v>
      </c>
      <c r="Q24" s="124"/>
      <c r="R24" s="125"/>
      <c r="S24" s="126"/>
    </row>
    <row r="25" spans="1:19" x14ac:dyDescent="0.25">
      <c r="A25" s="112" t="s">
        <v>136</v>
      </c>
      <c r="B25" s="16"/>
      <c r="C25" s="16"/>
      <c r="D25" s="16"/>
      <c r="E25" s="16"/>
      <c r="F25" s="16"/>
      <c r="G25" s="16"/>
      <c r="H25" s="16"/>
      <c r="I25" s="16"/>
      <c r="J25" s="113">
        <f>+J20</f>
        <v>13638.94</v>
      </c>
      <c r="K25" s="16"/>
      <c r="L25" s="113">
        <v>-106711.16</v>
      </c>
      <c r="M25" s="16"/>
      <c r="N25" s="113">
        <f>+N21</f>
        <v>-116762.86</v>
      </c>
      <c r="O25" s="16"/>
      <c r="P25" s="114" t="s">
        <v>6</v>
      </c>
      <c r="Q25" s="115"/>
      <c r="R25" s="116" t="s">
        <v>6</v>
      </c>
      <c r="S25" s="16"/>
    </row>
  </sheetData>
  <mergeCells count="89">
    <mergeCell ref="R24:S24"/>
    <mergeCell ref="N23:O23"/>
    <mergeCell ref="A22:I22"/>
    <mergeCell ref="J22:K22"/>
    <mergeCell ref="L22:M22"/>
    <mergeCell ref="N22:O22"/>
    <mergeCell ref="P22:Q22"/>
    <mergeCell ref="R22:S22"/>
    <mergeCell ref="N24:O24"/>
    <mergeCell ref="A6:S6"/>
    <mergeCell ref="A7:S7"/>
    <mergeCell ref="A8:S8"/>
    <mergeCell ref="A23:I23"/>
    <mergeCell ref="J23:K23"/>
    <mergeCell ref="L23:M23"/>
    <mergeCell ref="P23:Q23"/>
    <mergeCell ref="R23:S23"/>
    <mergeCell ref="A9:S9"/>
    <mergeCell ref="A11:S11"/>
    <mergeCell ref="A12:I12"/>
    <mergeCell ref="J12:K12"/>
    <mergeCell ref="L12:M12"/>
    <mergeCell ref="N12:O12"/>
    <mergeCell ref="P12:Q12"/>
    <mergeCell ref="R12:S12"/>
    <mergeCell ref="R13:S13"/>
    <mergeCell ref="A14:I14"/>
    <mergeCell ref="J14:K14"/>
    <mergeCell ref="L14:M14"/>
    <mergeCell ref="N14:O14"/>
    <mergeCell ref="P14:Q14"/>
    <mergeCell ref="R14:S14"/>
    <mergeCell ref="A13:I13"/>
    <mergeCell ref="J13:K13"/>
    <mergeCell ref="L13:M13"/>
    <mergeCell ref="N13:O13"/>
    <mergeCell ref="P13:Q13"/>
    <mergeCell ref="R15:S15"/>
    <mergeCell ref="A16:I16"/>
    <mergeCell ref="J16:K16"/>
    <mergeCell ref="L16:M16"/>
    <mergeCell ref="N16:O16"/>
    <mergeCell ref="P16:Q16"/>
    <mergeCell ref="R16:S16"/>
    <mergeCell ref="A15:I15"/>
    <mergeCell ref="J15:K15"/>
    <mergeCell ref="L15:M15"/>
    <mergeCell ref="N15:O15"/>
    <mergeCell ref="P15:Q15"/>
    <mergeCell ref="R17:S17"/>
    <mergeCell ref="A18:I18"/>
    <mergeCell ref="J18:K18"/>
    <mergeCell ref="L18:M18"/>
    <mergeCell ref="N18:O18"/>
    <mergeCell ref="P18:Q18"/>
    <mergeCell ref="R18:S18"/>
    <mergeCell ref="A17:I17"/>
    <mergeCell ref="J17:K17"/>
    <mergeCell ref="L17:M17"/>
    <mergeCell ref="N17:O17"/>
    <mergeCell ref="P17:Q17"/>
    <mergeCell ref="R19:S19"/>
    <mergeCell ref="A20:I20"/>
    <mergeCell ref="J20:K20"/>
    <mergeCell ref="L20:M20"/>
    <mergeCell ref="N20:O20"/>
    <mergeCell ref="P20:Q20"/>
    <mergeCell ref="R20:S20"/>
    <mergeCell ref="A19:I19"/>
    <mergeCell ref="J19:K19"/>
    <mergeCell ref="L19:M19"/>
    <mergeCell ref="N19:O19"/>
    <mergeCell ref="P19:Q19"/>
    <mergeCell ref="R21:S21"/>
    <mergeCell ref="A25:I25"/>
    <mergeCell ref="J25:K25"/>
    <mergeCell ref="L25:M25"/>
    <mergeCell ref="N25:O25"/>
    <mergeCell ref="P25:Q25"/>
    <mergeCell ref="R25:S25"/>
    <mergeCell ref="A21:I21"/>
    <mergeCell ref="J21:K21"/>
    <mergeCell ref="L21:M21"/>
    <mergeCell ref="N21:O21"/>
    <mergeCell ref="P21:Q21"/>
    <mergeCell ref="A24:I24"/>
    <mergeCell ref="J24:K24"/>
    <mergeCell ref="L24:M24"/>
    <mergeCell ref="P24:Q24"/>
  </mergeCells>
  <phoneticPr fontId="34" type="noConversion"/>
  <pageMargins left="0.7" right="0.7" top="0.75" bottom="0.75" header="0.3" footer="0.3"/>
  <pageSetup paperSize="9" scale="6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workbookViewId="0">
      <selection activeCell="O19" sqref="O19:P19"/>
    </sheetView>
  </sheetViews>
  <sheetFormatPr defaultRowHeight="15" x14ac:dyDescent="0.25"/>
  <cols>
    <col min="4" max="4" width="10.140625" customWidth="1"/>
    <col min="6" max="6" width="6.140625" customWidth="1"/>
    <col min="7" max="12" width="8.140625" customWidth="1"/>
    <col min="13" max="16" width="5.42578125" customWidth="1"/>
  </cols>
  <sheetData>
    <row r="1" spans="1:16" x14ac:dyDescent="0.25">
      <c r="A1" s="14" t="s">
        <v>0</v>
      </c>
    </row>
    <row r="2" spans="1:16" x14ac:dyDescent="0.25">
      <c r="A2" s="14" t="s">
        <v>1</v>
      </c>
    </row>
    <row r="3" spans="1:16" x14ac:dyDescent="0.25">
      <c r="A3" t="s">
        <v>2</v>
      </c>
    </row>
    <row r="4" spans="1:16" x14ac:dyDescent="0.25">
      <c r="A4" t="s">
        <v>3</v>
      </c>
    </row>
    <row r="5" spans="1:16" x14ac:dyDescent="0.25">
      <c r="A5" t="s">
        <v>4</v>
      </c>
    </row>
    <row r="7" spans="1:16" x14ac:dyDescent="0.25">
      <c r="A7" s="142" t="s">
        <v>235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</row>
    <row r="8" spans="1:16" ht="15.75" x14ac:dyDescent="0.25">
      <c r="A8" s="40" t="s">
        <v>241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15.75" x14ac:dyDescent="0.25">
      <c r="A9" s="40" t="s">
        <v>137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</row>
    <row r="10" spans="1:16" x14ac:dyDescent="0.25">
      <c r="A10" s="143" t="s">
        <v>5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</row>
    <row r="14" spans="1:16" x14ac:dyDescent="0.25">
      <c r="A14" s="141" t="s">
        <v>7</v>
      </c>
      <c r="B14" s="16"/>
      <c r="C14" s="16"/>
      <c r="D14" s="16"/>
      <c r="E14" s="16"/>
      <c r="F14" s="16"/>
      <c r="G14" s="141" t="s">
        <v>8</v>
      </c>
      <c r="H14" s="16"/>
      <c r="I14" s="141" t="s">
        <v>9</v>
      </c>
      <c r="J14" s="16"/>
      <c r="K14" s="141" t="s">
        <v>10</v>
      </c>
      <c r="L14" s="16"/>
      <c r="M14" s="141" t="s">
        <v>11</v>
      </c>
      <c r="N14" s="16"/>
      <c r="O14" s="141" t="s">
        <v>12</v>
      </c>
      <c r="P14" s="16"/>
    </row>
    <row r="15" spans="1:16" x14ac:dyDescent="0.25">
      <c r="A15" s="141" t="s">
        <v>129</v>
      </c>
      <c r="B15" s="16"/>
      <c r="C15" s="16"/>
      <c r="D15" s="16"/>
      <c r="E15" s="16"/>
      <c r="F15" s="16"/>
      <c r="G15" s="141" t="s">
        <v>14</v>
      </c>
      <c r="H15" s="16"/>
      <c r="I15" s="141" t="s">
        <v>15</v>
      </c>
      <c r="J15" s="16"/>
      <c r="K15" s="141" t="s">
        <v>16</v>
      </c>
      <c r="L15" s="16"/>
      <c r="M15" s="141" t="s">
        <v>17</v>
      </c>
      <c r="N15" s="16"/>
      <c r="O15" s="141" t="s">
        <v>18</v>
      </c>
      <c r="P15" s="16"/>
    </row>
    <row r="16" spans="1:16" x14ac:dyDescent="0.25">
      <c r="A16" s="138" t="s">
        <v>138</v>
      </c>
      <c r="B16" s="16"/>
      <c r="C16" s="16"/>
      <c r="D16" s="16"/>
      <c r="E16" s="16"/>
      <c r="F16" s="16"/>
      <c r="G16" s="139">
        <v>14214.06</v>
      </c>
      <c r="H16" s="16"/>
      <c r="I16" s="139">
        <v>28500</v>
      </c>
      <c r="J16" s="16"/>
      <c r="K16" s="139">
        <v>14214.06</v>
      </c>
      <c r="L16" s="16"/>
      <c r="M16" s="137">
        <v>100</v>
      </c>
      <c r="N16" s="16"/>
      <c r="O16" s="137">
        <v>49.87</v>
      </c>
      <c r="P16" s="16"/>
    </row>
    <row r="17" spans="1:16" x14ac:dyDescent="0.25">
      <c r="A17" s="132" t="s">
        <v>139</v>
      </c>
      <c r="B17" s="16"/>
      <c r="C17" s="16"/>
      <c r="D17" s="16"/>
      <c r="E17" s="16"/>
      <c r="F17" s="16"/>
      <c r="G17" s="135">
        <v>14214.06</v>
      </c>
      <c r="H17" s="16"/>
      <c r="I17" s="135">
        <v>28500</v>
      </c>
      <c r="J17" s="16"/>
      <c r="K17" s="135">
        <v>14214.06</v>
      </c>
      <c r="L17" s="16"/>
      <c r="M17" s="136">
        <v>100</v>
      </c>
      <c r="N17" s="16"/>
      <c r="O17" s="136">
        <v>49.87</v>
      </c>
      <c r="P17" s="16"/>
    </row>
    <row r="18" spans="1:16" x14ac:dyDescent="0.25">
      <c r="A18" s="129" t="s">
        <v>140</v>
      </c>
      <c r="B18" s="16"/>
      <c r="C18" s="16"/>
      <c r="D18" s="16"/>
      <c r="E18" s="16"/>
      <c r="F18" s="16"/>
      <c r="G18" s="130">
        <v>14214.06</v>
      </c>
      <c r="H18" s="16"/>
      <c r="I18" s="130">
        <v>28500</v>
      </c>
      <c r="J18" s="16"/>
      <c r="K18" s="130">
        <v>14214.06</v>
      </c>
      <c r="L18" s="16"/>
      <c r="M18" s="131">
        <v>100</v>
      </c>
      <c r="N18" s="16"/>
      <c r="O18" s="131">
        <v>49.87</v>
      </c>
      <c r="P18" s="16"/>
    </row>
    <row r="19" spans="1:16" x14ac:dyDescent="0.25">
      <c r="A19" s="138" t="s">
        <v>133</v>
      </c>
      <c r="B19" s="16"/>
      <c r="C19" s="16"/>
      <c r="D19" s="16"/>
      <c r="E19" s="16"/>
      <c r="F19" s="16"/>
      <c r="G19" s="139">
        <v>-14214.06</v>
      </c>
      <c r="H19" s="16"/>
      <c r="I19" s="139">
        <v>-28500</v>
      </c>
      <c r="J19" s="16"/>
      <c r="K19" s="139">
        <v>-14214.06</v>
      </c>
      <c r="L19" s="16"/>
      <c r="M19" s="137" t="s">
        <v>6</v>
      </c>
      <c r="N19" s="16"/>
      <c r="O19" s="137" t="s">
        <v>6</v>
      </c>
      <c r="P19" s="16"/>
    </row>
    <row r="20" spans="1:16" x14ac:dyDescent="0.25">
      <c r="A20" s="138" t="s">
        <v>136</v>
      </c>
      <c r="B20" s="16"/>
      <c r="C20" s="16"/>
      <c r="D20" s="16"/>
      <c r="E20" s="16"/>
      <c r="F20" s="16"/>
      <c r="G20" s="139" t="s">
        <v>6</v>
      </c>
      <c r="H20" s="16"/>
      <c r="I20" s="139">
        <f>+I21+I25</f>
        <v>-106711.16</v>
      </c>
      <c r="J20" s="16"/>
      <c r="K20" s="139">
        <f>+K21+K25</f>
        <v>-116762.86</v>
      </c>
      <c r="L20" s="16"/>
      <c r="M20" s="137" t="s">
        <v>6</v>
      </c>
      <c r="N20" s="16"/>
      <c r="O20" s="140">
        <f>+K20/I20*100</f>
        <v>109.41953962453412</v>
      </c>
      <c r="P20" s="67"/>
    </row>
    <row r="21" spans="1:16" x14ac:dyDescent="0.25">
      <c r="A21" s="132" t="s">
        <v>139</v>
      </c>
      <c r="B21" s="16"/>
      <c r="C21" s="16"/>
      <c r="D21" s="16"/>
      <c r="E21" s="16"/>
      <c r="F21" s="16"/>
      <c r="G21" s="135" t="s">
        <v>6</v>
      </c>
      <c r="H21" s="16"/>
      <c r="I21" s="135">
        <v>-119710.25</v>
      </c>
      <c r="J21" s="16"/>
      <c r="K21" s="135">
        <f>+I21</f>
        <v>-119710.25</v>
      </c>
      <c r="L21" s="16"/>
      <c r="M21" s="136" t="s">
        <v>6</v>
      </c>
      <c r="N21" s="16"/>
      <c r="O21" s="136">
        <f>+K21/I21*100</f>
        <v>100</v>
      </c>
      <c r="P21" s="16"/>
    </row>
    <row r="22" spans="1:16" x14ac:dyDescent="0.25">
      <c r="A22" s="129" t="s">
        <v>140</v>
      </c>
      <c r="B22" s="16"/>
      <c r="C22" s="16"/>
      <c r="D22" s="16"/>
      <c r="E22" s="16"/>
      <c r="F22" s="16"/>
      <c r="G22" s="130" t="s">
        <v>6</v>
      </c>
      <c r="H22" s="16"/>
      <c r="I22" s="130">
        <v>-119710.25</v>
      </c>
      <c r="J22" s="16"/>
      <c r="K22" s="130">
        <f>+I22</f>
        <v>-119710.25</v>
      </c>
      <c r="L22" s="16"/>
      <c r="M22" s="131" t="s">
        <v>6</v>
      </c>
      <c r="N22" s="16"/>
      <c r="O22" s="136">
        <f t="shared" ref="O22:O26" si="0">+K22/I22*100</f>
        <v>100</v>
      </c>
      <c r="P22" s="16"/>
    </row>
    <row r="23" spans="1:16" x14ac:dyDescent="0.25">
      <c r="A23" s="129" t="s">
        <v>246</v>
      </c>
      <c r="B23" s="16"/>
      <c r="C23" s="16"/>
      <c r="D23" s="16"/>
      <c r="E23" s="16"/>
      <c r="F23" s="16"/>
      <c r="G23" s="65">
        <v>13638.94</v>
      </c>
      <c r="H23" s="134"/>
      <c r="I23" s="130"/>
      <c r="J23" s="16"/>
      <c r="K23" s="130"/>
      <c r="L23" s="16"/>
      <c r="M23" s="131"/>
      <c r="N23" s="16"/>
      <c r="O23" s="136"/>
      <c r="P23" s="16"/>
    </row>
    <row r="24" spans="1:16" x14ac:dyDescent="0.25">
      <c r="A24" s="129" t="s">
        <v>245</v>
      </c>
      <c r="B24" s="16"/>
      <c r="C24" s="16"/>
      <c r="D24" s="16"/>
      <c r="E24" s="16"/>
      <c r="F24" s="16"/>
      <c r="G24" s="65">
        <v>13638.94</v>
      </c>
      <c r="H24" s="134"/>
      <c r="I24" s="130"/>
      <c r="J24" s="16"/>
      <c r="K24" s="130"/>
      <c r="L24" s="16"/>
      <c r="M24" s="131"/>
      <c r="N24" s="16"/>
      <c r="O24" s="136"/>
      <c r="P24" s="16"/>
    </row>
    <row r="25" spans="1:16" x14ac:dyDescent="0.25">
      <c r="A25" s="132" t="s">
        <v>141</v>
      </c>
      <c r="B25" s="16"/>
      <c r="C25" s="16"/>
      <c r="D25" s="16"/>
      <c r="E25" s="16"/>
      <c r="F25" s="16"/>
      <c r="G25" s="133" t="s">
        <v>6</v>
      </c>
      <c r="H25" s="134"/>
      <c r="I25" s="135">
        <v>12999.09</v>
      </c>
      <c r="J25" s="16"/>
      <c r="K25" s="135">
        <f>2447.39+500</f>
        <v>2947.39</v>
      </c>
      <c r="L25" s="16"/>
      <c r="M25" s="136" t="s">
        <v>6</v>
      </c>
      <c r="N25" s="16"/>
      <c r="O25" s="128">
        <f t="shared" si="0"/>
        <v>22.673817936486319</v>
      </c>
      <c r="P25" s="67"/>
    </row>
    <row r="26" spans="1:16" x14ac:dyDescent="0.25">
      <c r="A26" s="129" t="s">
        <v>142</v>
      </c>
      <c r="B26" s="16"/>
      <c r="C26" s="16"/>
      <c r="D26" s="16"/>
      <c r="E26" s="16"/>
      <c r="F26" s="16"/>
      <c r="G26" s="130" t="s">
        <v>6</v>
      </c>
      <c r="H26" s="16"/>
      <c r="I26" s="130">
        <v>12999.09</v>
      </c>
      <c r="J26" s="16"/>
      <c r="K26" s="130">
        <f>+K25</f>
        <v>2947.39</v>
      </c>
      <c r="L26" s="16"/>
      <c r="M26" s="131" t="s">
        <v>6</v>
      </c>
      <c r="N26" s="16"/>
      <c r="O26" s="128">
        <f t="shared" si="0"/>
        <v>22.673817936486319</v>
      </c>
      <c r="P26" s="67"/>
    </row>
  </sheetData>
  <mergeCells count="82">
    <mergeCell ref="O23:P23"/>
    <mergeCell ref="A24:F24"/>
    <mergeCell ref="G24:H24"/>
    <mergeCell ref="I24:J24"/>
    <mergeCell ref="K24:L24"/>
    <mergeCell ref="M24:N24"/>
    <mergeCell ref="O24:P24"/>
    <mergeCell ref="A23:F23"/>
    <mergeCell ref="G23:H23"/>
    <mergeCell ref="I23:J23"/>
    <mergeCell ref="K23:L23"/>
    <mergeCell ref="M23:N23"/>
    <mergeCell ref="O14:P14"/>
    <mergeCell ref="A7:P7"/>
    <mergeCell ref="A8:P8"/>
    <mergeCell ref="A9:P9"/>
    <mergeCell ref="A10:P10"/>
    <mergeCell ref="A14:F14"/>
    <mergeCell ref="G14:H14"/>
    <mergeCell ref="I14:J14"/>
    <mergeCell ref="K14:L14"/>
    <mergeCell ref="M14:N14"/>
    <mergeCell ref="O15:P15"/>
    <mergeCell ref="A16:F16"/>
    <mergeCell ref="G16:H16"/>
    <mergeCell ref="I16:J16"/>
    <mergeCell ref="K16:L16"/>
    <mergeCell ref="M16:N16"/>
    <mergeCell ref="O16:P16"/>
    <mergeCell ref="A15:F15"/>
    <mergeCell ref="G15:H15"/>
    <mergeCell ref="I15:J15"/>
    <mergeCell ref="K15:L15"/>
    <mergeCell ref="M15:N15"/>
    <mergeCell ref="O17:P17"/>
    <mergeCell ref="A18:F18"/>
    <mergeCell ref="G18:H18"/>
    <mergeCell ref="I18:J18"/>
    <mergeCell ref="K18:L18"/>
    <mergeCell ref="M18:N18"/>
    <mergeCell ref="O18:P18"/>
    <mergeCell ref="A17:F17"/>
    <mergeCell ref="G17:H17"/>
    <mergeCell ref="I17:J17"/>
    <mergeCell ref="K17:L17"/>
    <mergeCell ref="M17:N17"/>
    <mergeCell ref="O19:P19"/>
    <mergeCell ref="A20:F20"/>
    <mergeCell ref="G20:H20"/>
    <mergeCell ref="I20:J20"/>
    <mergeCell ref="K20:L20"/>
    <mergeCell ref="M20:N20"/>
    <mergeCell ref="O20:P20"/>
    <mergeCell ref="A19:F19"/>
    <mergeCell ref="G19:H19"/>
    <mergeCell ref="I19:J19"/>
    <mergeCell ref="K19:L19"/>
    <mergeCell ref="M19:N19"/>
    <mergeCell ref="O21:P21"/>
    <mergeCell ref="A22:F22"/>
    <mergeCell ref="G22:H22"/>
    <mergeCell ref="I22:J22"/>
    <mergeCell ref="K22:L22"/>
    <mergeCell ref="M22:N22"/>
    <mergeCell ref="O22:P22"/>
    <mergeCell ref="A21:F21"/>
    <mergeCell ref="G21:H21"/>
    <mergeCell ref="I21:J21"/>
    <mergeCell ref="K21:L21"/>
    <mergeCell ref="M21:N21"/>
    <mergeCell ref="O25:P25"/>
    <mergeCell ref="A26:F26"/>
    <mergeCell ref="G26:H26"/>
    <mergeCell ref="I26:J26"/>
    <mergeCell ref="K26:L26"/>
    <mergeCell ref="M26:N26"/>
    <mergeCell ref="O26:P26"/>
    <mergeCell ref="A25:F25"/>
    <mergeCell ref="G25:H25"/>
    <mergeCell ref="I25:J25"/>
    <mergeCell ref="K25:L25"/>
    <mergeCell ref="M25:N25"/>
  </mergeCells>
  <pageMargins left="0.7" right="0.7" top="0.75" bottom="0.75" header="0.3" footer="0.3"/>
  <pageSetup paperSize="9" scale="7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99"/>
  <sheetViews>
    <sheetView workbookViewId="0">
      <selection activeCell="V3" sqref="V3"/>
    </sheetView>
  </sheetViews>
  <sheetFormatPr defaultRowHeight="15" x14ac:dyDescent="0.25"/>
  <cols>
    <col min="1" max="2" width="2.140625" customWidth="1"/>
    <col min="4" max="4" width="10.140625" customWidth="1"/>
    <col min="15" max="16" width="5.28515625" customWidth="1"/>
  </cols>
  <sheetData>
    <row r="1" spans="1:23" x14ac:dyDescent="0.25">
      <c r="A1" s="14" t="s">
        <v>0</v>
      </c>
      <c r="C1" s="1"/>
      <c r="D1" s="2"/>
    </row>
    <row r="2" spans="1:23" x14ac:dyDescent="0.25">
      <c r="A2" s="14" t="s">
        <v>1</v>
      </c>
      <c r="C2" s="1"/>
      <c r="D2" s="3"/>
    </row>
    <row r="3" spans="1:23" x14ac:dyDescent="0.25">
      <c r="A3" t="s">
        <v>2</v>
      </c>
    </row>
    <row r="4" spans="1:23" x14ac:dyDescent="0.25">
      <c r="A4" t="s">
        <v>3</v>
      </c>
    </row>
    <row r="5" spans="1:23" x14ac:dyDescent="0.25">
      <c r="A5" t="s">
        <v>4</v>
      </c>
    </row>
    <row r="7" spans="1:23" ht="15.75" x14ac:dyDescent="0.25">
      <c r="A7" s="40" t="s">
        <v>242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3" s="10" customFormat="1" ht="18.75" x14ac:dyDescent="0.3">
      <c r="A8" s="40" t="s">
        <v>143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23" s="4" customFormat="1" ht="18.75" x14ac:dyDescent="0.3">
      <c r="A9" s="42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/>
      <c r="R9"/>
      <c r="S9"/>
      <c r="T9"/>
      <c r="U9"/>
      <c r="V9"/>
      <c r="W9"/>
    </row>
    <row r="10" spans="1:23" s="4" customFormat="1" ht="18.75" x14ac:dyDescent="0.3">
      <c r="A10" s="5"/>
    </row>
    <row r="11" spans="1:23" x14ac:dyDescent="0.25">
      <c r="A11" s="39" t="s">
        <v>6</v>
      </c>
      <c r="B11" s="16"/>
      <c r="C11" s="39" t="s">
        <v>144</v>
      </c>
      <c r="D11" s="16"/>
      <c r="E11" s="16"/>
      <c r="F11" s="16"/>
      <c r="G11" s="16"/>
      <c r="H11" s="16"/>
      <c r="I11" s="16"/>
      <c r="J11" s="16"/>
      <c r="K11" s="38" t="s">
        <v>6</v>
      </c>
      <c r="L11" s="16"/>
      <c r="M11" s="38" t="s">
        <v>6</v>
      </c>
      <c r="N11" s="16"/>
      <c r="O11" s="38" t="s">
        <v>6</v>
      </c>
      <c r="P11" s="16"/>
    </row>
    <row r="12" spans="1:23" x14ac:dyDescent="0.25">
      <c r="A12" s="39" t="s">
        <v>6</v>
      </c>
      <c r="B12" s="16"/>
      <c r="C12" s="39" t="s">
        <v>145</v>
      </c>
      <c r="D12" s="16"/>
      <c r="E12" s="16"/>
      <c r="F12" s="16"/>
      <c r="G12" s="16"/>
      <c r="H12" s="16"/>
      <c r="I12" s="16"/>
      <c r="J12" s="16"/>
      <c r="K12" s="38" t="s">
        <v>6</v>
      </c>
      <c r="L12" s="16"/>
      <c r="M12" s="38" t="s">
        <v>6</v>
      </c>
      <c r="N12" s="16"/>
      <c r="O12" s="38" t="s">
        <v>6</v>
      </c>
      <c r="P12" s="16"/>
    </row>
    <row r="13" spans="1:23" x14ac:dyDescent="0.25">
      <c r="A13" s="39" t="s">
        <v>6</v>
      </c>
      <c r="B13" s="16"/>
      <c r="C13" s="39" t="s">
        <v>147</v>
      </c>
      <c r="D13" s="16"/>
      <c r="E13" s="38" t="s">
        <v>148</v>
      </c>
      <c r="F13" s="16"/>
      <c r="G13" s="16"/>
      <c r="H13" s="16"/>
      <c r="I13" s="16"/>
      <c r="J13" s="16"/>
      <c r="K13" s="38" t="s">
        <v>120</v>
      </c>
      <c r="L13" s="16"/>
      <c r="M13" s="38" t="s">
        <v>121</v>
      </c>
      <c r="N13" s="16"/>
      <c r="O13" s="38" t="s">
        <v>146</v>
      </c>
      <c r="P13" s="16"/>
    </row>
    <row r="14" spans="1:23" x14ac:dyDescent="0.25">
      <c r="A14" s="38" t="s">
        <v>6</v>
      </c>
      <c r="B14" s="16"/>
      <c r="C14" s="16"/>
      <c r="D14" s="16"/>
      <c r="E14" s="16"/>
      <c r="F14" s="16"/>
      <c r="G14" s="16"/>
      <c r="H14" s="16"/>
      <c r="I14" s="16"/>
      <c r="J14" s="16"/>
      <c r="K14" s="38" t="s">
        <v>14</v>
      </c>
      <c r="L14" s="16"/>
      <c r="M14" s="38" t="s">
        <v>15</v>
      </c>
      <c r="N14" s="16"/>
      <c r="O14" s="38" t="s">
        <v>16</v>
      </c>
      <c r="P14" s="16"/>
    </row>
    <row r="15" spans="1:23" x14ac:dyDescent="0.25">
      <c r="A15" s="34" t="s">
        <v>6</v>
      </c>
      <c r="B15" s="35"/>
      <c r="C15" s="34" t="s">
        <v>149</v>
      </c>
      <c r="D15" s="35"/>
      <c r="E15" s="35"/>
      <c r="F15" s="35"/>
      <c r="G15" s="35"/>
      <c r="H15" s="35"/>
      <c r="I15" s="35"/>
      <c r="J15" s="35"/>
      <c r="K15" s="36">
        <v>1956434.09</v>
      </c>
      <c r="L15" s="35"/>
      <c r="M15" s="36">
        <v>892864.65</v>
      </c>
      <c r="N15" s="35"/>
      <c r="O15" s="37">
        <v>45.64</v>
      </c>
      <c r="P15" s="35"/>
    </row>
    <row r="16" spans="1:23" x14ac:dyDescent="0.25">
      <c r="A16" s="28" t="s">
        <v>6</v>
      </c>
      <c r="B16" s="16"/>
      <c r="C16" s="28" t="s">
        <v>150</v>
      </c>
      <c r="D16" s="16"/>
      <c r="E16" s="16"/>
      <c r="F16" s="16"/>
      <c r="G16" s="16"/>
      <c r="H16" s="16"/>
      <c r="I16" s="16"/>
      <c r="J16" s="16"/>
      <c r="K16" s="29">
        <v>1956434.09</v>
      </c>
      <c r="L16" s="16"/>
      <c r="M16" s="29">
        <v>892864.65</v>
      </c>
      <c r="N16" s="16"/>
      <c r="O16" s="30">
        <v>45.64</v>
      </c>
      <c r="P16" s="16"/>
    </row>
    <row r="17" spans="1:16" x14ac:dyDescent="0.25">
      <c r="A17" s="28" t="s">
        <v>6</v>
      </c>
      <c r="B17" s="16"/>
      <c r="C17" s="28" t="s">
        <v>151</v>
      </c>
      <c r="D17" s="16"/>
      <c r="E17" s="16"/>
      <c r="F17" s="16"/>
      <c r="G17" s="16"/>
      <c r="H17" s="16"/>
      <c r="I17" s="16"/>
      <c r="J17" s="16"/>
      <c r="K17" s="29">
        <v>1956434.09</v>
      </c>
      <c r="L17" s="16"/>
      <c r="M17" s="29">
        <v>892864.65</v>
      </c>
      <c r="N17" s="16"/>
      <c r="O17" s="30">
        <v>45.64</v>
      </c>
      <c r="P17" s="16"/>
    </row>
    <row r="18" spans="1:16" x14ac:dyDescent="0.25">
      <c r="A18" s="31" t="s">
        <v>6</v>
      </c>
      <c r="B18" s="16"/>
      <c r="C18" s="31" t="s">
        <v>152</v>
      </c>
      <c r="D18" s="16"/>
      <c r="E18" s="31" t="s">
        <v>153</v>
      </c>
      <c r="F18" s="16"/>
      <c r="G18" s="16"/>
      <c r="H18" s="16"/>
      <c r="I18" s="16"/>
      <c r="J18" s="16"/>
      <c r="K18" s="32">
        <v>1956434.09</v>
      </c>
      <c r="L18" s="16"/>
      <c r="M18" s="32">
        <v>892864.65</v>
      </c>
      <c r="N18" s="16"/>
      <c r="O18" s="33">
        <v>45.64</v>
      </c>
      <c r="P18" s="16"/>
    </row>
    <row r="19" spans="1:16" x14ac:dyDescent="0.25">
      <c r="A19" s="25"/>
      <c r="B19" s="16"/>
      <c r="C19" s="25" t="s">
        <v>154</v>
      </c>
      <c r="D19" s="16"/>
      <c r="E19" s="25" t="s">
        <v>155</v>
      </c>
      <c r="F19" s="16"/>
      <c r="G19" s="16"/>
      <c r="H19" s="16"/>
      <c r="I19" s="16"/>
      <c r="J19" s="16"/>
      <c r="K19" s="26">
        <v>1574035</v>
      </c>
      <c r="L19" s="16"/>
      <c r="M19" s="26">
        <v>748674.58</v>
      </c>
      <c r="N19" s="16"/>
      <c r="O19" s="27">
        <v>47.56</v>
      </c>
      <c r="P19" s="16"/>
    </row>
    <row r="20" spans="1:16" x14ac:dyDescent="0.25">
      <c r="A20" s="19" t="s">
        <v>6</v>
      </c>
      <c r="B20" s="16"/>
      <c r="C20" s="19" t="s">
        <v>101</v>
      </c>
      <c r="D20" s="16"/>
      <c r="E20" s="16"/>
      <c r="F20" s="16"/>
      <c r="G20" s="16"/>
      <c r="H20" s="16"/>
      <c r="I20" s="16"/>
      <c r="J20" s="16"/>
      <c r="K20" s="20">
        <v>1471560</v>
      </c>
      <c r="L20" s="16"/>
      <c r="M20" s="20">
        <v>708118.91</v>
      </c>
      <c r="N20" s="16"/>
      <c r="O20" s="21">
        <v>48.12</v>
      </c>
      <c r="P20" s="16"/>
    </row>
    <row r="21" spans="1:16" x14ac:dyDescent="0.25">
      <c r="A21" s="19" t="s">
        <v>6</v>
      </c>
      <c r="B21" s="16"/>
      <c r="C21" s="19" t="s">
        <v>102</v>
      </c>
      <c r="D21" s="16"/>
      <c r="E21" s="16"/>
      <c r="F21" s="16"/>
      <c r="G21" s="16"/>
      <c r="H21" s="16"/>
      <c r="I21" s="16"/>
      <c r="J21" s="16"/>
      <c r="K21" s="20">
        <v>1471560</v>
      </c>
      <c r="L21" s="16"/>
      <c r="M21" s="20">
        <v>708118.91</v>
      </c>
      <c r="N21" s="16"/>
      <c r="O21" s="21">
        <v>48.12</v>
      </c>
      <c r="P21" s="16"/>
    </row>
    <row r="22" spans="1:16" x14ac:dyDescent="0.25">
      <c r="A22" s="22" t="s">
        <v>6</v>
      </c>
      <c r="B22" s="16"/>
      <c r="C22" s="22" t="s">
        <v>156</v>
      </c>
      <c r="D22" s="16"/>
      <c r="E22" s="22" t="s">
        <v>157</v>
      </c>
      <c r="F22" s="16"/>
      <c r="G22" s="16"/>
      <c r="H22" s="16"/>
      <c r="I22" s="16"/>
      <c r="J22" s="16"/>
      <c r="K22" s="23">
        <v>1443960</v>
      </c>
      <c r="L22" s="16"/>
      <c r="M22" s="23">
        <v>693318.46</v>
      </c>
      <c r="N22" s="16"/>
      <c r="O22" s="24">
        <v>48.02</v>
      </c>
      <c r="P22" s="16"/>
    </row>
    <row r="23" spans="1:16" x14ac:dyDescent="0.25">
      <c r="A23" s="15" t="s">
        <v>6</v>
      </c>
      <c r="B23" s="16"/>
      <c r="C23" s="15" t="s">
        <v>158</v>
      </c>
      <c r="D23" s="16"/>
      <c r="E23" s="15" t="s">
        <v>159</v>
      </c>
      <c r="F23" s="16"/>
      <c r="G23" s="16"/>
      <c r="H23" s="16"/>
      <c r="I23" s="16"/>
      <c r="J23" s="16"/>
      <c r="K23" s="17" t="s">
        <v>6</v>
      </c>
      <c r="L23" s="16"/>
      <c r="M23" s="17">
        <v>546456.01</v>
      </c>
      <c r="N23" s="16"/>
      <c r="O23" s="18" t="s">
        <v>6</v>
      </c>
      <c r="P23" s="16"/>
    </row>
    <row r="24" spans="1:16" x14ac:dyDescent="0.25">
      <c r="A24" s="15" t="s">
        <v>6</v>
      </c>
      <c r="B24" s="16"/>
      <c r="C24" s="15" t="s">
        <v>160</v>
      </c>
      <c r="D24" s="16"/>
      <c r="E24" s="15" t="s">
        <v>161</v>
      </c>
      <c r="F24" s="16"/>
      <c r="G24" s="16"/>
      <c r="H24" s="16"/>
      <c r="I24" s="16"/>
      <c r="J24" s="16"/>
      <c r="K24" s="17" t="s">
        <v>6</v>
      </c>
      <c r="L24" s="16"/>
      <c r="M24" s="17">
        <v>52895.34</v>
      </c>
      <c r="N24" s="16"/>
      <c r="O24" s="18" t="s">
        <v>6</v>
      </c>
      <c r="P24" s="16"/>
    </row>
    <row r="25" spans="1:16" x14ac:dyDescent="0.25">
      <c r="A25" s="15" t="s">
        <v>6</v>
      </c>
      <c r="B25" s="16"/>
      <c r="C25" s="15" t="s">
        <v>162</v>
      </c>
      <c r="D25" s="16"/>
      <c r="E25" s="15" t="s">
        <v>163</v>
      </c>
      <c r="F25" s="16"/>
      <c r="G25" s="16"/>
      <c r="H25" s="16"/>
      <c r="I25" s="16"/>
      <c r="J25" s="16"/>
      <c r="K25" s="17" t="s">
        <v>6</v>
      </c>
      <c r="L25" s="16"/>
      <c r="M25" s="17">
        <v>93967.11</v>
      </c>
      <c r="N25" s="16"/>
      <c r="O25" s="18" t="s">
        <v>6</v>
      </c>
      <c r="P25" s="16"/>
    </row>
    <row r="26" spans="1:16" x14ac:dyDescent="0.25">
      <c r="A26" s="22" t="s">
        <v>6</v>
      </c>
      <c r="B26" s="16"/>
      <c r="C26" s="22" t="s">
        <v>164</v>
      </c>
      <c r="D26" s="16"/>
      <c r="E26" s="22" t="s">
        <v>165</v>
      </c>
      <c r="F26" s="16"/>
      <c r="G26" s="16"/>
      <c r="H26" s="16"/>
      <c r="I26" s="16"/>
      <c r="J26" s="16"/>
      <c r="K26" s="23">
        <v>27600</v>
      </c>
      <c r="L26" s="16"/>
      <c r="M26" s="23">
        <v>14800.45</v>
      </c>
      <c r="N26" s="16"/>
      <c r="O26" s="24">
        <v>53.62</v>
      </c>
      <c r="P26" s="16"/>
    </row>
    <row r="27" spans="1:16" x14ac:dyDescent="0.25">
      <c r="A27" s="15" t="s">
        <v>6</v>
      </c>
      <c r="B27" s="16"/>
      <c r="C27" s="15" t="s">
        <v>166</v>
      </c>
      <c r="D27" s="16"/>
      <c r="E27" s="15" t="s">
        <v>167</v>
      </c>
      <c r="F27" s="16"/>
      <c r="G27" s="16"/>
      <c r="H27" s="16"/>
      <c r="I27" s="16"/>
      <c r="J27" s="16"/>
      <c r="K27" s="17" t="s">
        <v>6</v>
      </c>
      <c r="L27" s="16"/>
      <c r="M27" s="17">
        <v>14800.45</v>
      </c>
      <c r="N27" s="16"/>
      <c r="O27" s="18" t="s">
        <v>6</v>
      </c>
      <c r="P27" s="16"/>
    </row>
    <row r="28" spans="1:16" x14ac:dyDescent="0.25">
      <c r="A28" s="19" t="s">
        <v>6</v>
      </c>
      <c r="B28" s="16"/>
      <c r="C28" s="19" t="s">
        <v>108</v>
      </c>
      <c r="D28" s="16"/>
      <c r="E28" s="16"/>
      <c r="F28" s="16"/>
      <c r="G28" s="16"/>
      <c r="H28" s="16"/>
      <c r="I28" s="16"/>
      <c r="J28" s="16"/>
      <c r="K28" s="20">
        <v>102475</v>
      </c>
      <c r="L28" s="16"/>
      <c r="M28" s="20">
        <v>40555.67</v>
      </c>
      <c r="N28" s="16"/>
      <c r="O28" s="21">
        <v>39.58</v>
      </c>
      <c r="P28" s="16"/>
    </row>
    <row r="29" spans="1:16" x14ac:dyDescent="0.25">
      <c r="A29" s="19" t="s">
        <v>6</v>
      </c>
      <c r="B29" s="16"/>
      <c r="C29" s="19" t="s">
        <v>109</v>
      </c>
      <c r="D29" s="16"/>
      <c r="E29" s="16"/>
      <c r="F29" s="16"/>
      <c r="G29" s="16"/>
      <c r="H29" s="16"/>
      <c r="I29" s="16"/>
      <c r="J29" s="16"/>
      <c r="K29" s="20">
        <v>102475</v>
      </c>
      <c r="L29" s="16"/>
      <c r="M29" s="20">
        <v>40555.67</v>
      </c>
      <c r="N29" s="16"/>
      <c r="O29" s="21">
        <v>39.58</v>
      </c>
      <c r="P29" s="16"/>
    </row>
    <row r="30" spans="1:16" x14ac:dyDescent="0.25">
      <c r="A30" s="22" t="s">
        <v>6</v>
      </c>
      <c r="B30" s="16"/>
      <c r="C30" s="22" t="s">
        <v>156</v>
      </c>
      <c r="D30" s="16"/>
      <c r="E30" s="22" t="s">
        <v>157</v>
      </c>
      <c r="F30" s="16"/>
      <c r="G30" s="16"/>
      <c r="H30" s="16"/>
      <c r="I30" s="16"/>
      <c r="J30" s="16"/>
      <c r="K30" s="23">
        <v>102475</v>
      </c>
      <c r="L30" s="16"/>
      <c r="M30" s="23">
        <v>40555.67</v>
      </c>
      <c r="N30" s="16"/>
      <c r="O30" s="24">
        <v>39.58</v>
      </c>
      <c r="P30" s="16"/>
    </row>
    <row r="31" spans="1:16" x14ac:dyDescent="0.25">
      <c r="A31" s="15" t="s">
        <v>6</v>
      </c>
      <c r="B31" s="16"/>
      <c r="C31" s="15" t="s">
        <v>158</v>
      </c>
      <c r="D31" s="16"/>
      <c r="E31" s="15" t="s">
        <v>159</v>
      </c>
      <c r="F31" s="16"/>
      <c r="G31" s="16"/>
      <c r="H31" s="16"/>
      <c r="I31" s="16"/>
      <c r="J31" s="16"/>
      <c r="K31" s="17" t="s">
        <v>6</v>
      </c>
      <c r="L31" s="16"/>
      <c r="M31" s="17">
        <v>40555.67</v>
      </c>
      <c r="N31" s="16"/>
      <c r="O31" s="18" t="s">
        <v>6</v>
      </c>
      <c r="P31" s="16"/>
    </row>
    <row r="32" spans="1:16" x14ac:dyDescent="0.25">
      <c r="A32" s="25"/>
      <c r="B32" s="16"/>
      <c r="C32" s="25" t="s">
        <v>168</v>
      </c>
      <c r="D32" s="16"/>
      <c r="E32" s="25" t="s">
        <v>169</v>
      </c>
      <c r="F32" s="16"/>
      <c r="G32" s="16"/>
      <c r="H32" s="16"/>
      <c r="I32" s="16"/>
      <c r="J32" s="16"/>
      <c r="K32" s="26">
        <v>380799.09</v>
      </c>
      <c r="L32" s="16"/>
      <c r="M32" s="26">
        <v>143482.12</v>
      </c>
      <c r="N32" s="16"/>
      <c r="O32" s="27">
        <v>37.68</v>
      </c>
      <c r="P32" s="16"/>
    </row>
    <row r="33" spans="1:16" x14ac:dyDescent="0.25">
      <c r="A33" s="19" t="s">
        <v>6</v>
      </c>
      <c r="B33" s="16"/>
      <c r="C33" s="19" t="s">
        <v>101</v>
      </c>
      <c r="D33" s="16"/>
      <c r="E33" s="16"/>
      <c r="F33" s="16"/>
      <c r="G33" s="16"/>
      <c r="H33" s="16"/>
      <c r="I33" s="16"/>
      <c r="J33" s="16"/>
      <c r="K33" s="20">
        <v>130800</v>
      </c>
      <c r="L33" s="16"/>
      <c r="M33" s="20">
        <v>44828.18</v>
      </c>
      <c r="N33" s="16"/>
      <c r="O33" s="21">
        <v>34.270000000000003</v>
      </c>
      <c r="P33" s="16"/>
    </row>
    <row r="34" spans="1:16" x14ac:dyDescent="0.25">
      <c r="A34" s="19" t="s">
        <v>6</v>
      </c>
      <c r="B34" s="16"/>
      <c r="C34" s="19" t="s">
        <v>102</v>
      </c>
      <c r="D34" s="16"/>
      <c r="E34" s="16"/>
      <c r="F34" s="16"/>
      <c r="G34" s="16"/>
      <c r="H34" s="16"/>
      <c r="I34" s="16"/>
      <c r="J34" s="16"/>
      <c r="K34" s="20">
        <v>130800</v>
      </c>
      <c r="L34" s="16"/>
      <c r="M34" s="20">
        <v>44828.18</v>
      </c>
      <c r="N34" s="16"/>
      <c r="O34" s="21">
        <v>34.270000000000003</v>
      </c>
      <c r="P34" s="16"/>
    </row>
    <row r="35" spans="1:16" x14ac:dyDescent="0.25">
      <c r="A35" s="22" t="s">
        <v>6</v>
      </c>
      <c r="B35" s="16"/>
      <c r="C35" s="22" t="s">
        <v>164</v>
      </c>
      <c r="D35" s="16"/>
      <c r="E35" s="22" t="s">
        <v>165</v>
      </c>
      <c r="F35" s="16"/>
      <c r="G35" s="16"/>
      <c r="H35" s="16"/>
      <c r="I35" s="16"/>
      <c r="J35" s="16"/>
      <c r="K35" s="23">
        <v>92000</v>
      </c>
      <c r="L35" s="16"/>
      <c r="M35" s="23">
        <v>30405.26</v>
      </c>
      <c r="N35" s="16"/>
      <c r="O35" s="24">
        <v>33.049999999999997</v>
      </c>
      <c r="P35" s="16"/>
    </row>
    <row r="36" spans="1:16" x14ac:dyDescent="0.25">
      <c r="A36" s="15" t="s">
        <v>6</v>
      </c>
      <c r="B36" s="16"/>
      <c r="C36" s="15" t="s">
        <v>170</v>
      </c>
      <c r="D36" s="16"/>
      <c r="E36" s="15" t="s">
        <v>171</v>
      </c>
      <c r="F36" s="16"/>
      <c r="G36" s="16"/>
      <c r="H36" s="16"/>
      <c r="I36" s="16"/>
      <c r="J36" s="16"/>
      <c r="K36" s="17" t="s">
        <v>6</v>
      </c>
      <c r="L36" s="16"/>
      <c r="M36" s="17">
        <v>10517.66</v>
      </c>
      <c r="N36" s="16"/>
      <c r="O36" s="18" t="s">
        <v>6</v>
      </c>
      <c r="P36" s="16"/>
    </row>
    <row r="37" spans="1:16" x14ac:dyDescent="0.25">
      <c r="A37" s="15" t="s">
        <v>6</v>
      </c>
      <c r="B37" s="16"/>
      <c r="C37" s="15" t="s">
        <v>172</v>
      </c>
      <c r="D37" s="16"/>
      <c r="E37" s="15" t="s">
        <v>173</v>
      </c>
      <c r="F37" s="16"/>
      <c r="G37" s="16"/>
      <c r="H37" s="16"/>
      <c r="I37" s="16"/>
      <c r="J37" s="16"/>
      <c r="K37" s="17" t="s">
        <v>6</v>
      </c>
      <c r="L37" s="16"/>
      <c r="M37" s="17">
        <v>13633.51</v>
      </c>
      <c r="N37" s="16"/>
      <c r="O37" s="18" t="s">
        <v>6</v>
      </c>
      <c r="P37" s="16"/>
    </row>
    <row r="38" spans="1:16" x14ac:dyDescent="0.25">
      <c r="A38" s="15" t="s">
        <v>6</v>
      </c>
      <c r="B38" s="16"/>
      <c r="C38" s="15" t="s">
        <v>174</v>
      </c>
      <c r="D38" s="16"/>
      <c r="E38" s="15" t="s">
        <v>175</v>
      </c>
      <c r="F38" s="16"/>
      <c r="G38" s="16"/>
      <c r="H38" s="16"/>
      <c r="I38" s="16"/>
      <c r="J38" s="16"/>
      <c r="K38" s="17" t="s">
        <v>6</v>
      </c>
      <c r="L38" s="16"/>
      <c r="M38" s="17">
        <v>6254.09</v>
      </c>
      <c r="N38" s="16"/>
      <c r="O38" s="18" t="s">
        <v>6</v>
      </c>
      <c r="P38" s="16"/>
    </row>
    <row r="39" spans="1:16" x14ac:dyDescent="0.25">
      <c r="A39" s="22" t="s">
        <v>6</v>
      </c>
      <c r="B39" s="16"/>
      <c r="C39" s="22" t="s">
        <v>176</v>
      </c>
      <c r="D39" s="16"/>
      <c r="E39" s="22" t="s">
        <v>177</v>
      </c>
      <c r="F39" s="16"/>
      <c r="G39" s="16"/>
      <c r="H39" s="16"/>
      <c r="I39" s="16"/>
      <c r="J39" s="16"/>
      <c r="K39" s="23">
        <v>300</v>
      </c>
      <c r="L39" s="16"/>
      <c r="M39" s="23">
        <v>208.86</v>
      </c>
      <c r="N39" s="16"/>
      <c r="O39" s="24">
        <v>69.62</v>
      </c>
      <c r="P39" s="16"/>
    </row>
    <row r="40" spans="1:16" x14ac:dyDescent="0.25">
      <c r="A40" s="15" t="s">
        <v>6</v>
      </c>
      <c r="B40" s="16"/>
      <c r="C40" s="15" t="s">
        <v>178</v>
      </c>
      <c r="D40" s="16"/>
      <c r="E40" s="15" t="s">
        <v>179</v>
      </c>
      <c r="F40" s="16"/>
      <c r="G40" s="16"/>
      <c r="H40" s="16"/>
      <c r="I40" s="16"/>
      <c r="J40" s="16"/>
      <c r="K40" s="17" t="s">
        <v>6</v>
      </c>
      <c r="L40" s="16"/>
      <c r="M40" s="17">
        <v>208.86</v>
      </c>
      <c r="N40" s="16"/>
      <c r="O40" s="18" t="s">
        <v>6</v>
      </c>
      <c r="P40" s="16"/>
    </row>
    <row r="41" spans="1:16" x14ac:dyDescent="0.25">
      <c r="A41" s="22" t="s">
        <v>6</v>
      </c>
      <c r="B41" s="16"/>
      <c r="C41" s="22" t="s">
        <v>180</v>
      </c>
      <c r="D41" s="16"/>
      <c r="E41" s="22" t="s">
        <v>181</v>
      </c>
      <c r="F41" s="16"/>
      <c r="G41" s="16"/>
      <c r="H41" s="16"/>
      <c r="I41" s="16"/>
      <c r="J41" s="16"/>
      <c r="K41" s="23">
        <v>10000</v>
      </c>
      <c r="L41" s="16"/>
      <c r="M41" s="23">
        <v>0</v>
      </c>
      <c r="N41" s="16"/>
      <c r="O41" s="24">
        <v>0</v>
      </c>
      <c r="P41" s="16"/>
    </row>
    <row r="42" spans="1:16" x14ac:dyDescent="0.25">
      <c r="A42" s="22" t="s">
        <v>6</v>
      </c>
      <c r="B42" s="16"/>
      <c r="C42" s="22" t="s">
        <v>182</v>
      </c>
      <c r="D42" s="16"/>
      <c r="E42" s="22" t="s">
        <v>183</v>
      </c>
      <c r="F42" s="16"/>
      <c r="G42" s="16"/>
      <c r="H42" s="16"/>
      <c r="I42" s="16"/>
      <c r="J42" s="16"/>
      <c r="K42" s="23">
        <v>28500</v>
      </c>
      <c r="L42" s="16"/>
      <c r="M42" s="23">
        <v>14214.06</v>
      </c>
      <c r="N42" s="16"/>
      <c r="O42" s="24">
        <v>49.87</v>
      </c>
      <c r="P42" s="16"/>
    </row>
    <row r="43" spans="1:16" x14ac:dyDescent="0.25">
      <c r="A43" s="15" t="s">
        <v>6</v>
      </c>
      <c r="B43" s="16"/>
      <c r="C43" s="15" t="s">
        <v>184</v>
      </c>
      <c r="D43" s="16"/>
      <c r="E43" s="15" t="s">
        <v>185</v>
      </c>
      <c r="F43" s="16"/>
      <c r="G43" s="16"/>
      <c r="H43" s="16"/>
      <c r="I43" s="16"/>
      <c r="J43" s="16"/>
      <c r="K43" s="17" t="s">
        <v>6</v>
      </c>
      <c r="L43" s="16"/>
      <c r="M43" s="17">
        <v>14214.06</v>
      </c>
      <c r="N43" s="16"/>
      <c r="O43" s="18" t="s">
        <v>6</v>
      </c>
      <c r="P43" s="16"/>
    </row>
    <row r="44" spans="1:16" x14ac:dyDescent="0.25">
      <c r="A44" s="19" t="s">
        <v>6</v>
      </c>
      <c r="B44" s="16"/>
      <c r="C44" s="19" t="s">
        <v>103</v>
      </c>
      <c r="D44" s="16"/>
      <c r="E44" s="16"/>
      <c r="F44" s="16"/>
      <c r="G44" s="16"/>
      <c r="H44" s="16"/>
      <c r="I44" s="16"/>
      <c r="J44" s="16"/>
      <c r="K44" s="20">
        <v>18000</v>
      </c>
      <c r="L44" s="16"/>
      <c r="M44" s="20">
        <v>7356.72</v>
      </c>
      <c r="N44" s="16"/>
      <c r="O44" s="21">
        <v>40.869999999999997</v>
      </c>
      <c r="P44" s="16"/>
    </row>
    <row r="45" spans="1:16" x14ac:dyDescent="0.25">
      <c r="A45" s="19" t="s">
        <v>6</v>
      </c>
      <c r="B45" s="16"/>
      <c r="C45" s="19" t="s">
        <v>104</v>
      </c>
      <c r="D45" s="16"/>
      <c r="E45" s="16"/>
      <c r="F45" s="16"/>
      <c r="G45" s="16"/>
      <c r="H45" s="16"/>
      <c r="I45" s="16"/>
      <c r="J45" s="16"/>
      <c r="K45" s="20">
        <v>18000</v>
      </c>
      <c r="L45" s="16"/>
      <c r="M45" s="20">
        <v>7356.72</v>
      </c>
      <c r="N45" s="16"/>
      <c r="O45" s="21">
        <v>40.869999999999997</v>
      </c>
      <c r="P45" s="16"/>
    </row>
    <row r="46" spans="1:16" x14ac:dyDescent="0.25">
      <c r="A46" s="22" t="s">
        <v>6</v>
      </c>
      <c r="B46" s="16"/>
      <c r="C46" s="22" t="s">
        <v>164</v>
      </c>
      <c r="D46" s="16"/>
      <c r="E46" s="22" t="s">
        <v>165</v>
      </c>
      <c r="F46" s="16"/>
      <c r="G46" s="16"/>
      <c r="H46" s="16"/>
      <c r="I46" s="16"/>
      <c r="J46" s="16"/>
      <c r="K46" s="23">
        <v>18000</v>
      </c>
      <c r="L46" s="16"/>
      <c r="M46" s="23">
        <v>7356.72</v>
      </c>
      <c r="N46" s="16"/>
      <c r="O46" s="24">
        <v>40.869999999999997</v>
      </c>
      <c r="P46" s="16"/>
    </row>
    <row r="47" spans="1:16" x14ac:dyDescent="0.25">
      <c r="A47" s="15" t="s">
        <v>6</v>
      </c>
      <c r="B47" s="16"/>
      <c r="C47" s="15" t="s">
        <v>186</v>
      </c>
      <c r="D47" s="16"/>
      <c r="E47" s="15" t="s">
        <v>187</v>
      </c>
      <c r="F47" s="16"/>
      <c r="G47" s="16"/>
      <c r="H47" s="16"/>
      <c r="I47" s="16"/>
      <c r="J47" s="16"/>
      <c r="K47" s="17" t="s">
        <v>6</v>
      </c>
      <c r="L47" s="16"/>
      <c r="M47" s="17">
        <v>1407.11</v>
      </c>
      <c r="N47" s="16"/>
      <c r="O47" s="18" t="s">
        <v>6</v>
      </c>
      <c r="P47" s="16"/>
    </row>
    <row r="48" spans="1:16" x14ac:dyDescent="0.25">
      <c r="A48" s="15" t="s">
        <v>6</v>
      </c>
      <c r="B48" s="16"/>
      <c r="C48" s="15" t="s">
        <v>170</v>
      </c>
      <c r="D48" s="16"/>
      <c r="E48" s="15" t="s">
        <v>171</v>
      </c>
      <c r="F48" s="16"/>
      <c r="G48" s="16"/>
      <c r="H48" s="16"/>
      <c r="I48" s="16"/>
      <c r="J48" s="16"/>
      <c r="K48" s="17" t="s">
        <v>6</v>
      </c>
      <c r="L48" s="16"/>
      <c r="M48" s="17">
        <v>5949.61</v>
      </c>
      <c r="N48" s="16"/>
      <c r="O48" s="18" t="s">
        <v>6</v>
      </c>
      <c r="P48" s="16"/>
    </row>
    <row r="49" spans="1:16" x14ac:dyDescent="0.25">
      <c r="A49" s="19" t="s">
        <v>6</v>
      </c>
      <c r="B49" s="16"/>
      <c r="C49" s="19" t="s">
        <v>105</v>
      </c>
      <c r="D49" s="16"/>
      <c r="E49" s="16"/>
      <c r="F49" s="16"/>
      <c r="G49" s="16"/>
      <c r="H49" s="16"/>
      <c r="I49" s="16"/>
      <c r="J49" s="16"/>
      <c r="K49" s="20">
        <v>190000</v>
      </c>
      <c r="L49" s="16"/>
      <c r="M49" s="20">
        <v>83384.929999999993</v>
      </c>
      <c r="N49" s="16"/>
      <c r="O49" s="21">
        <v>43.89</v>
      </c>
      <c r="P49" s="16"/>
    </row>
    <row r="50" spans="1:16" x14ac:dyDescent="0.25">
      <c r="A50" s="19" t="s">
        <v>6</v>
      </c>
      <c r="B50" s="16"/>
      <c r="C50" s="19" t="s">
        <v>107</v>
      </c>
      <c r="D50" s="16"/>
      <c r="E50" s="16"/>
      <c r="F50" s="16"/>
      <c r="G50" s="16"/>
      <c r="H50" s="16"/>
      <c r="I50" s="16"/>
      <c r="J50" s="16"/>
      <c r="K50" s="20">
        <v>190000</v>
      </c>
      <c r="L50" s="16"/>
      <c r="M50" s="20">
        <v>83384.929999999993</v>
      </c>
      <c r="N50" s="16"/>
      <c r="O50" s="21">
        <v>43.89</v>
      </c>
      <c r="P50" s="16"/>
    </row>
    <row r="51" spans="1:16" x14ac:dyDescent="0.25">
      <c r="A51" s="22" t="s">
        <v>6</v>
      </c>
      <c r="B51" s="16"/>
      <c r="C51" s="22" t="s">
        <v>164</v>
      </c>
      <c r="D51" s="16"/>
      <c r="E51" s="22" t="s">
        <v>165</v>
      </c>
      <c r="F51" s="16"/>
      <c r="G51" s="16"/>
      <c r="H51" s="16"/>
      <c r="I51" s="16"/>
      <c r="J51" s="16"/>
      <c r="K51" s="23">
        <v>173200</v>
      </c>
      <c r="L51" s="16"/>
      <c r="M51" s="23">
        <v>79351.539999999994</v>
      </c>
      <c r="N51" s="16"/>
      <c r="O51" s="24">
        <v>45.81</v>
      </c>
      <c r="P51" s="16"/>
    </row>
    <row r="52" spans="1:16" x14ac:dyDescent="0.25">
      <c r="A52" s="15" t="s">
        <v>6</v>
      </c>
      <c r="B52" s="16"/>
      <c r="C52" s="15" t="s">
        <v>188</v>
      </c>
      <c r="D52" s="16"/>
      <c r="E52" s="15" t="s">
        <v>189</v>
      </c>
      <c r="F52" s="16"/>
      <c r="G52" s="16"/>
      <c r="H52" s="16"/>
      <c r="I52" s="16"/>
      <c r="J52" s="16"/>
      <c r="K52" s="17" t="s">
        <v>6</v>
      </c>
      <c r="L52" s="16"/>
      <c r="M52" s="17">
        <v>1212.3699999999999</v>
      </c>
      <c r="N52" s="16"/>
      <c r="O52" s="18" t="s">
        <v>6</v>
      </c>
      <c r="P52" s="16"/>
    </row>
    <row r="53" spans="1:16" x14ac:dyDescent="0.25">
      <c r="A53" s="15" t="s">
        <v>6</v>
      </c>
      <c r="B53" s="16"/>
      <c r="C53" s="15" t="s">
        <v>190</v>
      </c>
      <c r="D53" s="16"/>
      <c r="E53" s="15" t="s">
        <v>191</v>
      </c>
      <c r="F53" s="16"/>
      <c r="G53" s="16"/>
      <c r="H53" s="16"/>
      <c r="I53" s="16"/>
      <c r="J53" s="16"/>
      <c r="K53" s="17" t="s">
        <v>6</v>
      </c>
      <c r="L53" s="16"/>
      <c r="M53" s="17">
        <v>2493.91</v>
      </c>
      <c r="N53" s="16"/>
      <c r="O53" s="18" t="s">
        <v>6</v>
      </c>
      <c r="P53" s="16"/>
    </row>
    <row r="54" spans="1:16" x14ac:dyDescent="0.25">
      <c r="A54" s="15" t="s">
        <v>6</v>
      </c>
      <c r="B54" s="16"/>
      <c r="C54" s="15" t="s">
        <v>192</v>
      </c>
      <c r="D54" s="16"/>
      <c r="E54" s="15" t="s">
        <v>193</v>
      </c>
      <c r="F54" s="16"/>
      <c r="G54" s="16"/>
      <c r="H54" s="16"/>
      <c r="I54" s="16"/>
      <c r="J54" s="16"/>
      <c r="K54" s="17" t="s">
        <v>6</v>
      </c>
      <c r="L54" s="16"/>
      <c r="M54" s="17">
        <v>39.96</v>
      </c>
      <c r="N54" s="16"/>
      <c r="O54" s="18" t="s">
        <v>6</v>
      </c>
      <c r="P54" s="16"/>
    </row>
    <row r="55" spans="1:16" x14ac:dyDescent="0.25">
      <c r="A55" s="15" t="s">
        <v>6</v>
      </c>
      <c r="B55" s="16"/>
      <c r="C55" s="15" t="s">
        <v>186</v>
      </c>
      <c r="D55" s="16"/>
      <c r="E55" s="15" t="s">
        <v>187</v>
      </c>
      <c r="F55" s="16"/>
      <c r="G55" s="16"/>
      <c r="H55" s="16"/>
      <c r="I55" s="16"/>
      <c r="J55" s="16"/>
      <c r="K55" s="17" t="s">
        <v>6</v>
      </c>
      <c r="L55" s="16"/>
      <c r="M55" s="17">
        <v>8920.25</v>
      </c>
      <c r="N55" s="16"/>
      <c r="O55" s="18" t="s">
        <v>6</v>
      </c>
      <c r="P55" s="16"/>
    </row>
    <row r="56" spans="1:16" x14ac:dyDescent="0.25">
      <c r="A56" s="15" t="s">
        <v>6</v>
      </c>
      <c r="B56" s="16"/>
      <c r="C56" s="15" t="s">
        <v>170</v>
      </c>
      <c r="D56" s="16"/>
      <c r="E56" s="15" t="s">
        <v>171</v>
      </c>
      <c r="F56" s="16"/>
      <c r="G56" s="16"/>
      <c r="H56" s="16"/>
      <c r="I56" s="16"/>
      <c r="J56" s="16"/>
      <c r="K56" s="17" t="s">
        <v>6</v>
      </c>
      <c r="L56" s="16"/>
      <c r="M56" s="17">
        <v>22111.15</v>
      </c>
      <c r="N56" s="16"/>
      <c r="O56" s="18" t="s">
        <v>6</v>
      </c>
      <c r="P56" s="16"/>
    </row>
    <row r="57" spans="1:16" x14ac:dyDescent="0.25">
      <c r="A57" s="15" t="s">
        <v>6</v>
      </c>
      <c r="B57" s="16"/>
      <c r="C57" s="15" t="s">
        <v>172</v>
      </c>
      <c r="D57" s="16"/>
      <c r="E57" s="15" t="s">
        <v>173</v>
      </c>
      <c r="F57" s="16"/>
      <c r="G57" s="16"/>
      <c r="H57" s="16"/>
      <c r="I57" s="16"/>
      <c r="J57" s="16"/>
      <c r="K57" s="17" t="s">
        <v>6</v>
      </c>
      <c r="L57" s="16"/>
      <c r="M57" s="17">
        <v>3141.44</v>
      </c>
      <c r="N57" s="16"/>
      <c r="O57" s="18" t="s">
        <v>6</v>
      </c>
      <c r="P57" s="16"/>
    </row>
    <row r="58" spans="1:16" x14ac:dyDescent="0.25">
      <c r="A58" s="15" t="s">
        <v>6</v>
      </c>
      <c r="B58" s="16"/>
      <c r="C58" s="15" t="s">
        <v>194</v>
      </c>
      <c r="D58" s="16"/>
      <c r="E58" s="15" t="s">
        <v>195</v>
      </c>
      <c r="F58" s="16"/>
      <c r="G58" s="16"/>
      <c r="H58" s="16"/>
      <c r="I58" s="16"/>
      <c r="J58" s="16"/>
      <c r="K58" s="17" t="s">
        <v>6</v>
      </c>
      <c r="L58" s="16"/>
      <c r="M58" s="17">
        <v>1831.35</v>
      </c>
      <c r="N58" s="16"/>
      <c r="O58" s="18" t="s">
        <v>6</v>
      </c>
      <c r="P58" s="16"/>
    </row>
    <row r="59" spans="1:16" x14ac:dyDescent="0.25">
      <c r="A59" s="15" t="s">
        <v>6</v>
      </c>
      <c r="B59" s="16"/>
      <c r="C59" s="15" t="s">
        <v>196</v>
      </c>
      <c r="D59" s="16"/>
      <c r="E59" s="15" t="s">
        <v>197</v>
      </c>
      <c r="F59" s="16"/>
      <c r="G59" s="16"/>
      <c r="H59" s="16"/>
      <c r="I59" s="16"/>
      <c r="J59" s="16"/>
      <c r="K59" s="17" t="s">
        <v>6</v>
      </c>
      <c r="L59" s="16"/>
      <c r="M59" s="17">
        <v>243.5</v>
      </c>
      <c r="N59" s="16"/>
      <c r="O59" s="18" t="s">
        <v>6</v>
      </c>
      <c r="P59" s="16"/>
    </row>
    <row r="60" spans="1:16" x14ac:dyDescent="0.25">
      <c r="A60" s="15" t="s">
        <v>6</v>
      </c>
      <c r="B60" s="16"/>
      <c r="C60" s="15" t="s">
        <v>198</v>
      </c>
      <c r="D60" s="16"/>
      <c r="E60" s="15" t="s">
        <v>199</v>
      </c>
      <c r="F60" s="16"/>
      <c r="G60" s="16"/>
      <c r="H60" s="16"/>
      <c r="I60" s="16"/>
      <c r="J60" s="16"/>
      <c r="K60" s="17" t="s">
        <v>6</v>
      </c>
      <c r="L60" s="16"/>
      <c r="M60" s="17">
        <v>280.38</v>
      </c>
      <c r="N60" s="16"/>
      <c r="O60" s="18" t="s">
        <v>6</v>
      </c>
      <c r="P60" s="16"/>
    </row>
    <row r="61" spans="1:16" x14ac:dyDescent="0.25">
      <c r="A61" s="15" t="s">
        <v>6</v>
      </c>
      <c r="B61" s="16"/>
      <c r="C61" s="15" t="s">
        <v>200</v>
      </c>
      <c r="D61" s="16"/>
      <c r="E61" s="15" t="s">
        <v>201</v>
      </c>
      <c r="F61" s="16"/>
      <c r="G61" s="16"/>
      <c r="H61" s="16"/>
      <c r="I61" s="16"/>
      <c r="J61" s="16"/>
      <c r="K61" s="17" t="s">
        <v>6</v>
      </c>
      <c r="L61" s="16"/>
      <c r="M61" s="17">
        <v>2804.87</v>
      </c>
      <c r="N61" s="16"/>
      <c r="O61" s="18" t="s">
        <v>6</v>
      </c>
      <c r="P61" s="16"/>
    </row>
    <row r="62" spans="1:16" x14ac:dyDescent="0.25">
      <c r="A62" s="15" t="s">
        <v>6</v>
      </c>
      <c r="B62" s="16"/>
      <c r="C62" s="15" t="s">
        <v>174</v>
      </c>
      <c r="D62" s="16"/>
      <c r="E62" s="15" t="s">
        <v>175</v>
      </c>
      <c r="F62" s="16"/>
      <c r="G62" s="16"/>
      <c r="H62" s="16"/>
      <c r="I62" s="16"/>
      <c r="J62" s="16"/>
      <c r="K62" s="17" t="s">
        <v>6</v>
      </c>
      <c r="L62" s="16"/>
      <c r="M62" s="17">
        <v>2146.54</v>
      </c>
      <c r="N62" s="16"/>
      <c r="O62" s="18" t="s">
        <v>6</v>
      </c>
      <c r="P62" s="16"/>
    </row>
    <row r="63" spans="1:16" x14ac:dyDescent="0.25">
      <c r="A63" s="15" t="s">
        <v>6</v>
      </c>
      <c r="B63" s="16"/>
      <c r="C63" s="15" t="s">
        <v>202</v>
      </c>
      <c r="D63" s="16"/>
      <c r="E63" s="15" t="s">
        <v>203</v>
      </c>
      <c r="F63" s="16"/>
      <c r="G63" s="16"/>
      <c r="H63" s="16"/>
      <c r="I63" s="16"/>
      <c r="J63" s="16"/>
      <c r="K63" s="17" t="s">
        <v>6</v>
      </c>
      <c r="L63" s="16"/>
      <c r="M63" s="17">
        <v>1313.5</v>
      </c>
      <c r="N63" s="16"/>
      <c r="O63" s="18" t="s">
        <v>6</v>
      </c>
      <c r="P63" s="16"/>
    </row>
    <row r="64" spans="1:16" x14ac:dyDescent="0.25">
      <c r="A64" s="15" t="s">
        <v>6</v>
      </c>
      <c r="B64" s="16"/>
      <c r="C64" s="15" t="s">
        <v>204</v>
      </c>
      <c r="D64" s="16"/>
      <c r="E64" s="15" t="s">
        <v>205</v>
      </c>
      <c r="F64" s="16"/>
      <c r="G64" s="16"/>
      <c r="H64" s="16"/>
      <c r="I64" s="16"/>
      <c r="J64" s="16"/>
      <c r="K64" s="17" t="s">
        <v>6</v>
      </c>
      <c r="L64" s="16"/>
      <c r="M64" s="17">
        <v>6415.69</v>
      </c>
      <c r="N64" s="16"/>
      <c r="O64" s="18" t="s">
        <v>6</v>
      </c>
      <c r="P64" s="16"/>
    </row>
    <row r="65" spans="1:16" x14ac:dyDescent="0.25">
      <c r="A65" s="15" t="s">
        <v>6</v>
      </c>
      <c r="B65" s="16"/>
      <c r="C65" s="15" t="s">
        <v>206</v>
      </c>
      <c r="D65" s="16"/>
      <c r="E65" s="15" t="s">
        <v>207</v>
      </c>
      <c r="F65" s="16"/>
      <c r="G65" s="16"/>
      <c r="H65" s="16"/>
      <c r="I65" s="16"/>
      <c r="J65" s="16"/>
      <c r="K65" s="17" t="s">
        <v>6</v>
      </c>
      <c r="L65" s="16"/>
      <c r="M65" s="17">
        <v>932.67</v>
      </c>
      <c r="N65" s="16"/>
      <c r="O65" s="18" t="s">
        <v>6</v>
      </c>
      <c r="P65" s="16"/>
    </row>
    <row r="66" spans="1:16" x14ac:dyDescent="0.25">
      <c r="A66" s="15" t="s">
        <v>6</v>
      </c>
      <c r="B66" s="16"/>
      <c r="C66" s="15" t="s">
        <v>208</v>
      </c>
      <c r="D66" s="16"/>
      <c r="E66" s="15" t="s">
        <v>209</v>
      </c>
      <c r="F66" s="16"/>
      <c r="G66" s="16"/>
      <c r="H66" s="16"/>
      <c r="I66" s="16"/>
      <c r="J66" s="16"/>
      <c r="K66" s="17" t="s">
        <v>6</v>
      </c>
      <c r="L66" s="16"/>
      <c r="M66" s="17">
        <v>4081.91</v>
      </c>
      <c r="N66" s="16"/>
      <c r="O66" s="18" t="s">
        <v>6</v>
      </c>
      <c r="P66" s="16"/>
    </row>
    <row r="67" spans="1:16" x14ac:dyDescent="0.25">
      <c r="A67" s="15" t="s">
        <v>6</v>
      </c>
      <c r="B67" s="16"/>
      <c r="C67" s="15" t="s">
        <v>210</v>
      </c>
      <c r="D67" s="16"/>
      <c r="E67" s="15" t="s">
        <v>211</v>
      </c>
      <c r="F67" s="16"/>
      <c r="G67" s="16"/>
      <c r="H67" s="16"/>
      <c r="I67" s="16"/>
      <c r="J67" s="16"/>
      <c r="K67" s="17" t="s">
        <v>6</v>
      </c>
      <c r="L67" s="16"/>
      <c r="M67" s="17">
        <v>209.04</v>
      </c>
      <c r="N67" s="16"/>
      <c r="O67" s="18" t="s">
        <v>6</v>
      </c>
      <c r="P67" s="16"/>
    </row>
    <row r="68" spans="1:16" x14ac:dyDescent="0.25">
      <c r="A68" s="15" t="s">
        <v>6</v>
      </c>
      <c r="B68" s="16"/>
      <c r="C68" s="15" t="s">
        <v>212</v>
      </c>
      <c r="D68" s="16"/>
      <c r="E68" s="15" t="s">
        <v>213</v>
      </c>
      <c r="F68" s="16"/>
      <c r="G68" s="16"/>
      <c r="H68" s="16"/>
      <c r="I68" s="16"/>
      <c r="J68" s="16"/>
      <c r="K68" s="17" t="s">
        <v>6</v>
      </c>
      <c r="L68" s="16"/>
      <c r="M68" s="17">
        <v>10300.549999999999</v>
      </c>
      <c r="N68" s="16"/>
      <c r="O68" s="18" t="s">
        <v>6</v>
      </c>
      <c r="P68" s="16"/>
    </row>
    <row r="69" spans="1:16" x14ac:dyDescent="0.25">
      <c r="A69" s="15" t="s">
        <v>6</v>
      </c>
      <c r="B69" s="16"/>
      <c r="C69" s="15" t="s">
        <v>214</v>
      </c>
      <c r="D69" s="16"/>
      <c r="E69" s="15" t="s">
        <v>215</v>
      </c>
      <c r="F69" s="16"/>
      <c r="G69" s="16"/>
      <c r="H69" s="16"/>
      <c r="I69" s="16"/>
      <c r="J69" s="16"/>
      <c r="K69" s="17" t="s">
        <v>6</v>
      </c>
      <c r="L69" s="16"/>
      <c r="M69" s="17">
        <v>2599.46</v>
      </c>
      <c r="N69" s="16"/>
      <c r="O69" s="18" t="s">
        <v>6</v>
      </c>
      <c r="P69" s="16"/>
    </row>
    <row r="70" spans="1:16" x14ac:dyDescent="0.25">
      <c r="A70" s="15" t="s">
        <v>6</v>
      </c>
      <c r="B70" s="16"/>
      <c r="C70" s="15" t="s">
        <v>216</v>
      </c>
      <c r="D70" s="16"/>
      <c r="E70" s="15" t="s">
        <v>217</v>
      </c>
      <c r="F70" s="16"/>
      <c r="G70" s="16"/>
      <c r="H70" s="16"/>
      <c r="I70" s="16"/>
      <c r="J70" s="16"/>
      <c r="K70" s="17" t="s">
        <v>6</v>
      </c>
      <c r="L70" s="16"/>
      <c r="M70" s="17">
        <v>1194.96</v>
      </c>
      <c r="N70" s="16"/>
      <c r="O70" s="18" t="s">
        <v>6</v>
      </c>
      <c r="P70" s="16"/>
    </row>
    <row r="71" spans="1:16" x14ac:dyDescent="0.25">
      <c r="A71" s="15" t="s">
        <v>6</v>
      </c>
      <c r="B71" s="16"/>
      <c r="C71" s="15" t="s">
        <v>218</v>
      </c>
      <c r="D71" s="16"/>
      <c r="E71" s="15" t="s">
        <v>219</v>
      </c>
      <c r="F71" s="16"/>
      <c r="G71" s="16"/>
      <c r="H71" s="16"/>
      <c r="I71" s="16"/>
      <c r="J71" s="16"/>
      <c r="K71" s="17" t="s">
        <v>6</v>
      </c>
      <c r="L71" s="16"/>
      <c r="M71" s="17">
        <v>3139.33</v>
      </c>
      <c r="N71" s="16"/>
      <c r="O71" s="18" t="s">
        <v>6</v>
      </c>
      <c r="P71" s="16"/>
    </row>
    <row r="72" spans="1:16" x14ac:dyDescent="0.25">
      <c r="A72" s="15" t="s">
        <v>6</v>
      </c>
      <c r="B72" s="16"/>
      <c r="C72" s="15" t="s">
        <v>220</v>
      </c>
      <c r="D72" s="16"/>
      <c r="E72" s="15" t="s">
        <v>221</v>
      </c>
      <c r="F72" s="16"/>
      <c r="G72" s="16"/>
      <c r="H72" s="16"/>
      <c r="I72" s="16"/>
      <c r="J72" s="16"/>
      <c r="K72" s="17" t="s">
        <v>6</v>
      </c>
      <c r="L72" s="16"/>
      <c r="M72" s="17">
        <v>1250</v>
      </c>
      <c r="N72" s="16"/>
      <c r="O72" s="18" t="s">
        <v>6</v>
      </c>
      <c r="P72" s="16"/>
    </row>
    <row r="73" spans="1:16" x14ac:dyDescent="0.25">
      <c r="A73" s="15" t="s">
        <v>6</v>
      </c>
      <c r="B73" s="16"/>
      <c r="C73" s="15" t="s">
        <v>222</v>
      </c>
      <c r="D73" s="16"/>
      <c r="E73" s="15" t="s">
        <v>223</v>
      </c>
      <c r="F73" s="16"/>
      <c r="G73" s="16"/>
      <c r="H73" s="16"/>
      <c r="I73" s="16"/>
      <c r="J73" s="16"/>
      <c r="K73" s="17" t="s">
        <v>6</v>
      </c>
      <c r="L73" s="16"/>
      <c r="M73" s="17">
        <v>2679.16</v>
      </c>
      <c r="N73" s="16"/>
      <c r="O73" s="18" t="s">
        <v>6</v>
      </c>
      <c r="P73" s="16"/>
    </row>
    <row r="74" spans="1:16" x14ac:dyDescent="0.25">
      <c r="A74" s="15" t="s">
        <v>6</v>
      </c>
      <c r="B74" s="16"/>
      <c r="C74" s="15" t="s">
        <v>224</v>
      </c>
      <c r="D74" s="16"/>
      <c r="E74" s="15" t="s">
        <v>225</v>
      </c>
      <c r="F74" s="16"/>
      <c r="G74" s="16"/>
      <c r="H74" s="16"/>
      <c r="I74" s="16"/>
      <c r="J74" s="16"/>
      <c r="K74" s="17" t="s">
        <v>6</v>
      </c>
      <c r="L74" s="16"/>
      <c r="M74" s="17">
        <v>9.5500000000000007</v>
      </c>
      <c r="N74" s="16"/>
      <c r="O74" s="18" t="s">
        <v>6</v>
      </c>
      <c r="P74" s="16"/>
    </row>
    <row r="75" spans="1:16" x14ac:dyDescent="0.25">
      <c r="A75" s="22" t="s">
        <v>6</v>
      </c>
      <c r="B75" s="16"/>
      <c r="C75" s="22" t="s">
        <v>180</v>
      </c>
      <c r="D75" s="16"/>
      <c r="E75" s="22" t="s">
        <v>181</v>
      </c>
      <c r="F75" s="16"/>
      <c r="G75" s="16"/>
      <c r="H75" s="16"/>
      <c r="I75" s="16"/>
      <c r="J75" s="16"/>
      <c r="K75" s="23">
        <v>16800</v>
      </c>
      <c r="L75" s="16"/>
      <c r="M75" s="23">
        <v>4033.39</v>
      </c>
      <c r="N75" s="16"/>
      <c r="O75" s="24">
        <v>24.01</v>
      </c>
      <c r="P75" s="16"/>
    </row>
    <row r="76" spans="1:16" x14ac:dyDescent="0.25">
      <c r="A76" s="15" t="s">
        <v>6</v>
      </c>
      <c r="B76" s="16"/>
      <c r="C76" s="15" t="s">
        <v>226</v>
      </c>
      <c r="D76" s="16"/>
      <c r="E76" s="15" t="s">
        <v>227</v>
      </c>
      <c r="F76" s="16"/>
      <c r="G76" s="16"/>
      <c r="H76" s="16"/>
      <c r="I76" s="16"/>
      <c r="J76" s="16"/>
      <c r="K76" s="17" t="s">
        <v>6</v>
      </c>
      <c r="L76" s="16"/>
      <c r="M76" s="17">
        <v>1239</v>
      </c>
      <c r="N76" s="16"/>
      <c r="O76" s="18" t="s">
        <v>6</v>
      </c>
      <c r="P76" s="16"/>
    </row>
    <row r="77" spans="1:16" x14ac:dyDescent="0.25">
      <c r="A77" s="15" t="s">
        <v>6</v>
      </c>
      <c r="B77" s="16"/>
      <c r="C77" s="15" t="s">
        <v>228</v>
      </c>
      <c r="D77" s="16"/>
      <c r="E77" s="15" t="s">
        <v>229</v>
      </c>
      <c r="F77" s="16"/>
      <c r="G77" s="16"/>
      <c r="H77" s="16"/>
      <c r="I77" s="16"/>
      <c r="J77" s="16"/>
      <c r="K77" s="17" t="s">
        <v>6</v>
      </c>
      <c r="L77" s="16"/>
      <c r="M77" s="17">
        <v>1415.76</v>
      </c>
      <c r="N77" s="16"/>
      <c r="O77" s="18" t="s">
        <v>6</v>
      </c>
      <c r="P77" s="16"/>
    </row>
    <row r="78" spans="1:16" x14ac:dyDescent="0.25">
      <c r="A78" s="15" t="s">
        <v>6</v>
      </c>
      <c r="B78" s="16"/>
      <c r="C78" s="15" t="s">
        <v>230</v>
      </c>
      <c r="D78" s="16"/>
      <c r="E78" s="15" t="s">
        <v>231</v>
      </c>
      <c r="F78" s="16"/>
      <c r="G78" s="16"/>
      <c r="H78" s="16"/>
      <c r="I78" s="16"/>
      <c r="J78" s="16"/>
      <c r="K78" s="17" t="s">
        <v>6</v>
      </c>
      <c r="L78" s="16"/>
      <c r="M78" s="17">
        <v>1378.63</v>
      </c>
      <c r="N78" s="16"/>
      <c r="O78" s="18" t="s">
        <v>6</v>
      </c>
      <c r="P78" s="16"/>
    </row>
    <row r="79" spans="1:16" x14ac:dyDescent="0.25">
      <c r="A79" s="19" t="s">
        <v>6</v>
      </c>
      <c r="B79" s="16"/>
      <c r="C79" s="19" t="s">
        <v>108</v>
      </c>
      <c r="D79" s="16"/>
      <c r="E79" s="16"/>
      <c r="F79" s="16"/>
      <c r="G79" s="16"/>
      <c r="H79" s="16"/>
      <c r="I79" s="16"/>
      <c r="J79" s="16"/>
      <c r="K79" s="20">
        <v>20500</v>
      </c>
      <c r="L79" s="16"/>
      <c r="M79" s="20">
        <v>3335</v>
      </c>
      <c r="N79" s="16"/>
      <c r="O79" s="21">
        <v>16.27</v>
      </c>
      <c r="P79" s="16"/>
    </row>
    <row r="80" spans="1:16" x14ac:dyDescent="0.25">
      <c r="A80" s="19" t="s">
        <v>6</v>
      </c>
      <c r="B80" s="16"/>
      <c r="C80" s="19" t="s">
        <v>111</v>
      </c>
      <c r="D80" s="16"/>
      <c r="E80" s="16"/>
      <c r="F80" s="16"/>
      <c r="G80" s="16"/>
      <c r="H80" s="16"/>
      <c r="I80" s="16"/>
      <c r="J80" s="16"/>
      <c r="K80" s="20">
        <v>20500</v>
      </c>
      <c r="L80" s="16"/>
      <c r="M80" s="20">
        <v>3335</v>
      </c>
      <c r="N80" s="16"/>
      <c r="O80" s="21">
        <v>16.27</v>
      </c>
      <c r="P80" s="16"/>
    </row>
    <row r="81" spans="1:16" x14ac:dyDescent="0.25">
      <c r="A81" s="22" t="s">
        <v>6</v>
      </c>
      <c r="B81" s="16"/>
      <c r="C81" s="22" t="s">
        <v>164</v>
      </c>
      <c r="D81" s="16"/>
      <c r="E81" s="22" t="s">
        <v>165</v>
      </c>
      <c r="F81" s="16"/>
      <c r="G81" s="16"/>
      <c r="H81" s="16"/>
      <c r="I81" s="16"/>
      <c r="J81" s="16"/>
      <c r="K81" s="23">
        <v>16000</v>
      </c>
      <c r="L81" s="16"/>
      <c r="M81" s="23">
        <v>3335</v>
      </c>
      <c r="N81" s="16"/>
      <c r="O81" s="24">
        <v>20.84</v>
      </c>
      <c r="P81" s="16"/>
    </row>
    <row r="82" spans="1:16" x14ac:dyDescent="0.25">
      <c r="A82" s="15" t="s">
        <v>6</v>
      </c>
      <c r="B82" s="16"/>
      <c r="C82" s="15" t="s">
        <v>170</v>
      </c>
      <c r="D82" s="16"/>
      <c r="E82" s="15" t="s">
        <v>171</v>
      </c>
      <c r="F82" s="16"/>
      <c r="G82" s="16"/>
      <c r="H82" s="16"/>
      <c r="I82" s="16"/>
      <c r="J82" s="16"/>
      <c r="K82" s="17" t="s">
        <v>6</v>
      </c>
      <c r="L82" s="16"/>
      <c r="M82" s="17">
        <v>3335</v>
      </c>
      <c r="N82" s="16"/>
      <c r="O82" s="18" t="s">
        <v>6</v>
      </c>
      <c r="P82" s="16"/>
    </row>
    <row r="83" spans="1:16" x14ac:dyDescent="0.25">
      <c r="A83" s="22" t="s">
        <v>6</v>
      </c>
      <c r="B83" s="16"/>
      <c r="C83" s="22" t="s">
        <v>180</v>
      </c>
      <c r="D83" s="16"/>
      <c r="E83" s="22" t="s">
        <v>181</v>
      </c>
      <c r="F83" s="16"/>
      <c r="G83" s="16"/>
      <c r="H83" s="16"/>
      <c r="I83" s="16"/>
      <c r="J83" s="16"/>
      <c r="K83" s="23">
        <v>4500</v>
      </c>
      <c r="L83" s="16"/>
      <c r="M83" s="23">
        <v>0</v>
      </c>
      <c r="N83" s="16"/>
      <c r="O83" s="24">
        <v>0</v>
      </c>
      <c r="P83" s="16"/>
    </row>
    <row r="84" spans="1:16" x14ac:dyDescent="0.25">
      <c r="A84" s="19" t="s">
        <v>6</v>
      </c>
      <c r="B84" s="16"/>
      <c r="C84" s="19" t="s">
        <v>112</v>
      </c>
      <c r="D84" s="16"/>
      <c r="E84" s="16"/>
      <c r="F84" s="16"/>
      <c r="G84" s="16"/>
      <c r="H84" s="16"/>
      <c r="I84" s="16"/>
      <c r="J84" s="16"/>
      <c r="K84" s="20">
        <v>8500</v>
      </c>
      <c r="L84" s="16"/>
      <c r="M84" s="20">
        <v>1629.9</v>
      </c>
      <c r="N84" s="16"/>
      <c r="O84" s="21">
        <v>19.18</v>
      </c>
      <c r="P84" s="16"/>
    </row>
    <row r="85" spans="1:16" x14ac:dyDescent="0.25">
      <c r="A85" s="19" t="s">
        <v>6</v>
      </c>
      <c r="B85" s="16"/>
      <c r="C85" s="19" t="s">
        <v>113</v>
      </c>
      <c r="D85" s="16"/>
      <c r="E85" s="16"/>
      <c r="F85" s="16"/>
      <c r="G85" s="16"/>
      <c r="H85" s="16"/>
      <c r="I85" s="16"/>
      <c r="J85" s="16"/>
      <c r="K85" s="20">
        <v>8500</v>
      </c>
      <c r="L85" s="16"/>
      <c r="M85" s="20">
        <v>1629.9</v>
      </c>
      <c r="N85" s="16"/>
      <c r="O85" s="21">
        <v>19.18</v>
      </c>
      <c r="P85" s="16"/>
    </row>
    <row r="86" spans="1:16" x14ac:dyDescent="0.25">
      <c r="A86" s="22" t="s">
        <v>6</v>
      </c>
      <c r="B86" s="16"/>
      <c r="C86" s="22" t="s">
        <v>164</v>
      </c>
      <c r="D86" s="16"/>
      <c r="E86" s="22" t="s">
        <v>165</v>
      </c>
      <c r="F86" s="16"/>
      <c r="G86" s="16"/>
      <c r="H86" s="16"/>
      <c r="I86" s="16"/>
      <c r="J86" s="16"/>
      <c r="K86" s="23">
        <v>8500</v>
      </c>
      <c r="L86" s="16"/>
      <c r="M86" s="23">
        <v>1629.9</v>
      </c>
      <c r="N86" s="16"/>
      <c r="O86" s="24">
        <v>19.18</v>
      </c>
      <c r="P86" s="16"/>
    </row>
    <row r="87" spans="1:16" x14ac:dyDescent="0.25">
      <c r="A87" s="15" t="s">
        <v>6</v>
      </c>
      <c r="B87" s="16"/>
      <c r="C87" s="15" t="s">
        <v>186</v>
      </c>
      <c r="D87" s="16"/>
      <c r="E87" s="15" t="s">
        <v>187</v>
      </c>
      <c r="F87" s="16"/>
      <c r="G87" s="16"/>
      <c r="H87" s="16"/>
      <c r="I87" s="16"/>
      <c r="J87" s="16"/>
      <c r="K87" s="17" t="s">
        <v>6</v>
      </c>
      <c r="L87" s="16"/>
      <c r="M87" s="17">
        <v>129.9</v>
      </c>
      <c r="N87" s="16"/>
      <c r="O87" s="18" t="s">
        <v>6</v>
      </c>
      <c r="P87" s="16"/>
    </row>
    <row r="88" spans="1:16" x14ac:dyDescent="0.25">
      <c r="A88" s="15" t="s">
        <v>6</v>
      </c>
      <c r="B88" s="16"/>
      <c r="C88" s="15" t="s">
        <v>214</v>
      </c>
      <c r="D88" s="16"/>
      <c r="E88" s="15" t="s">
        <v>215</v>
      </c>
      <c r="F88" s="16"/>
      <c r="G88" s="16"/>
      <c r="H88" s="16"/>
      <c r="I88" s="16"/>
      <c r="J88" s="16"/>
      <c r="K88" s="17" t="s">
        <v>6</v>
      </c>
      <c r="L88" s="16"/>
      <c r="M88" s="17">
        <v>1500</v>
      </c>
      <c r="N88" s="16"/>
      <c r="O88" s="18" t="s">
        <v>6</v>
      </c>
      <c r="P88" s="16"/>
    </row>
    <row r="89" spans="1:16" x14ac:dyDescent="0.25">
      <c r="A89" s="19" t="s">
        <v>6</v>
      </c>
      <c r="B89" s="16"/>
      <c r="C89" s="19" t="s">
        <v>115</v>
      </c>
      <c r="D89" s="16"/>
      <c r="E89" s="16"/>
      <c r="F89" s="16"/>
      <c r="G89" s="16"/>
      <c r="H89" s="16"/>
      <c r="I89" s="16"/>
      <c r="J89" s="16"/>
      <c r="K89" s="20">
        <v>12999.09</v>
      </c>
      <c r="L89" s="16"/>
      <c r="M89" s="20">
        <v>2947.39</v>
      </c>
      <c r="N89" s="16"/>
      <c r="O89" s="21">
        <v>22.67</v>
      </c>
      <c r="P89" s="16"/>
    </row>
    <row r="90" spans="1:16" x14ac:dyDescent="0.25">
      <c r="A90" s="19" t="s">
        <v>6</v>
      </c>
      <c r="B90" s="16"/>
      <c r="C90" s="19" t="s">
        <v>116</v>
      </c>
      <c r="D90" s="16"/>
      <c r="E90" s="16"/>
      <c r="F90" s="16"/>
      <c r="G90" s="16"/>
      <c r="H90" s="16"/>
      <c r="I90" s="16"/>
      <c r="J90" s="16"/>
      <c r="K90" s="20">
        <v>12999.09</v>
      </c>
      <c r="L90" s="16"/>
      <c r="M90" s="20">
        <v>2947.39</v>
      </c>
      <c r="N90" s="16"/>
      <c r="O90" s="21">
        <v>22.67</v>
      </c>
      <c r="P90" s="16"/>
    </row>
    <row r="91" spans="1:16" x14ac:dyDescent="0.25">
      <c r="A91" s="22" t="s">
        <v>6</v>
      </c>
      <c r="B91" s="16"/>
      <c r="C91" s="22" t="s">
        <v>164</v>
      </c>
      <c r="D91" s="16"/>
      <c r="E91" s="22" t="s">
        <v>165</v>
      </c>
      <c r="F91" s="16"/>
      <c r="G91" s="16"/>
      <c r="H91" s="16"/>
      <c r="I91" s="16"/>
      <c r="J91" s="16"/>
      <c r="K91" s="23">
        <v>12999.09</v>
      </c>
      <c r="L91" s="16"/>
      <c r="M91" s="23">
        <v>2947.39</v>
      </c>
      <c r="N91" s="16"/>
      <c r="O91" s="24">
        <v>22.67</v>
      </c>
      <c r="P91" s="16"/>
    </row>
    <row r="92" spans="1:16" x14ac:dyDescent="0.25">
      <c r="A92" s="15" t="s">
        <v>6</v>
      </c>
      <c r="B92" s="16"/>
      <c r="C92" s="15" t="s">
        <v>186</v>
      </c>
      <c r="D92" s="16"/>
      <c r="E92" s="15" t="s">
        <v>187</v>
      </c>
      <c r="F92" s="16"/>
      <c r="G92" s="16"/>
      <c r="H92" s="16"/>
      <c r="I92" s="16"/>
      <c r="J92" s="16"/>
      <c r="K92" s="17" t="s">
        <v>6</v>
      </c>
      <c r="L92" s="16"/>
      <c r="M92" s="17">
        <v>67.39</v>
      </c>
      <c r="N92" s="16"/>
      <c r="O92" s="18" t="s">
        <v>6</v>
      </c>
      <c r="P92" s="16"/>
    </row>
    <row r="93" spans="1:16" x14ac:dyDescent="0.25">
      <c r="A93" s="15" t="s">
        <v>6</v>
      </c>
      <c r="B93" s="16"/>
      <c r="C93" s="15" t="s">
        <v>200</v>
      </c>
      <c r="D93" s="16"/>
      <c r="E93" s="15" t="s">
        <v>201</v>
      </c>
      <c r="F93" s="16"/>
      <c r="G93" s="16"/>
      <c r="H93" s="16"/>
      <c r="I93" s="16"/>
      <c r="J93" s="16"/>
      <c r="K93" s="17" t="s">
        <v>6</v>
      </c>
      <c r="L93" s="16"/>
      <c r="M93" s="17">
        <v>700</v>
      </c>
      <c r="N93" s="16"/>
      <c r="O93" s="18" t="s">
        <v>6</v>
      </c>
      <c r="P93" s="16"/>
    </row>
    <row r="94" spans="1:16" x14ac:dyDescent="0.25">
      <c r="A94" s="15" t="s">
        <v>6</v>
      </c>
      <c r="B94" s="16"/>
      <c r="C94" s="15" t="s">
        <v>214</v>
      </c>
      <c r="D94" s="16"/>
      <c r="E94" s="15" t="s">
        <v>215</v>
      </c>
      <c r="F94" s="16"/>
      <c r="G94" s="16"/>
      <c r="H94" s="16"/>
      <c r="I94" s="16"/>
      <c r="J94" s="16"/>
      <c r="K94" s="17" t="s">
        <v>6</v>
      </c>
      <c r="L94" s="16"/>
      <c r="M94" s="17">
        <v>2180</v>
      </c>
      <c r="N94" s="16"/>
      <c r="O94" s="18" t="s">
        <v>6</v>
      </c>
      <c r="P94" s="16"/>
    </row>
    <row r="95" spans="1:16" x14ac:dyDescent="0.25">
      <c r="A95" s="25"/>
      <c r="B95" s="16"/>
      <c r="C95" s="25" t="s">
        <v>232</v>
      </c>
      <c r="D95" s="16"/>
      <c r="E95" s="25" t="s">
        <v>233</v>
      </c>
      <c r="F95" s="16"/>
      <c r="G95" s="16"/>
      <c r="H95" s="16"/>
      <c r="I95" s="16"/>
      <c r="J95" s="16"/>
      <c r="K95" s="26">
        <v>1600</v>
      </c>
      <c r="L95" s="16"/>
      <c r="M95" s="26">
        <v>707.95</v>
      </c>
      <c r="N95" s="16"/>
      <c r="O95" s="27">
        <v>44.25</v>
      </c>
      <c r="P95" s="16"/>
    </row>
    <row r="96" spans="1:16" x14ac:dyDescent="0.25">
      <c r="A96" s="19" t="s">
        <v>6</v>
      </c>
      <c r="B96" s="16"/>
      <c r="C96" s="19" t="s">
        <v>101</v>
      </c>
      <c r="D96" s="16"/>
      <c r="E96" s="16"/>
      <c r="F96" s="16"/>
      <c r="G96" s="16"/>
      <c r="H96" s="16"/>
      <c r="I96" s="16"/>
      <c r="J96" s="16"/>
      <c r="K96" s="20">
        <v>1600</v>
      </c>
      <c r="L96" s="16"/>
      <c r="M96" s="20">
        <v>707.95</v>
      </c>
      <c r="N96" s="16"/>
      <c r="O96" s="21">
        <v>44.25</v>
      </c>
      <c r="P96" s="16"/>
    </row>
    <row r="97" spans="1:16" x14ac:dyDescent="0.25">
      <c r="A97" s="19" t="s">
        <v>6</v>
      </c>
      <c r="B97" s="16"/>
      <c r="C97" s="19" t="s">
        <v>102</v>
      </c>
      <c r="D97" s="16"/>
      <c r="E97" s="16"/>
      <c r="F97" s="16"/>
      <c r="G97" s="16"/>
      <c r="H97" s="16"/>
      <c r="I97" s="16"/>
      <c r="J97" s="16"/>
      <c r="K97" s="20">
        <v>1600</v>
      </c>
      <c r="L97" s="16"/>
      <c r="M97" s="20">
        <v>707.95</v>
      </c>
      <c r="N97" s="16"/>
      <c r="O97" s="21">
        <v>44.25</v>
      </c>
      <c r="P97" s="16"/>
    </row>
    <row r="98" spans="1:16" x14ac:dyDescent="0.25">
      <c r="A98" s="22" t="s">
        <v>6</v>
      </c>
      <c r="B98" s="16"/>
      <c r="C98" s="22" t="s">
        <v>164</v>
      </c>
      <c r="D98" s="16"/>
      <c r="E98" s="22" t="s">
        <v>165</v>
      </c>
      <c r="F98" s="16"/>
      <c r="G98" s="16"/>
      <c r="H98" s="16"/>
      <c r="I98" s="16"/>
      <c r="J98" s="16"/>
      <c r="K98" s="23">
        <v>1600</v>
      </c>
      <c r="L98" s="16"/>
      <c r="M98" s="23">
        <v>707.95</v>
      </c>
      <c r="N98" s="16"/>
      <c r="O98" s="24">
        <v>44.25</v>
      </c>
      <c r="P98" s="16"/>
    </row>
    <row r="99" spans="1:16" x14ac:dyDescent="0.25">
      <c r="A99" s="15" t="s">
        <v>6</v>
      </c>
      <c r="B99" s="16"/>
      <c r="C99" s="15" t="s">
        <v>186</v>
      </c>
      <c r="D99" s="16"/>
      <c r="E99" s="15" t="s">
        <v>187</v>
      </c>
      <c r="F99" s="16"/>
      <c r="G99" s="16"/>
      <c r="H99" s="16"/>
      <c r="I99" s="16"/>
      <c r="J99" s="16"/>
      <c r="K99" s="17" t="s">
        <v>6</v>
      </c>
      <c r="L99" s="16"/>
      <c r="M99" s="17">
        <v>707.95</v>
      </c>
      <c r="N99" s="16"/>
      <c r="O99" s="18" t="s">
        <v>6</v>
      </c>
      <c r="P99" s="16"/>
    </row>
  </sheetData>
  <mergeCells count="512">
    <mergeCell ref="A7:P7"/>
    <mergeCell ref="A8:P8"/>
    <mergeCell ref="A9:P9"/>
    <mergeCell ref="K11:L11"/>
    <mergeCell ref="M11:N11"/>
    <mergeCell ref="O11:P11"/>
    <mergeCell ref="A11:B11"/>
    <mergeCell ref="C11:J11"/>
    <mergeCell ref="K12:L12"/>
    <mergeCell ref="M12:N12"/>
    <mergeCell ref="O12:P12"/>
    <mergeCell ref="A12:B12"/>
    <mergeCell ref="C12:J12"/>
    <mergeCell ref="K13:L13"/>
    <mergeCell ref="M13:N13"/>
    <mergeCell ref="O13:P13"/>
    <mergeCell ref="A13:B13"/>
    <mergeCell ref="C13:D13"/>
    <mergeCell ref="E13:J13"/>
    <mergeCell ref="A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6:B16"/>
    <mergeCell ref="C16:J16"/>
    <mergeCell ref="K16:L16"/>
    <mergeCell ref="M16:N16"/>
    <mergeCell ref="O16:P16"/>
    <mergeCell ref="A17:B17"/>
    <mergeCell ref="C17:J17"/>
    <mergeCell ref="K17:L17"/>
    <mergeCell ref="M17:N17"/>
    <mergeCell ref="O17:P17"/>
    <mergeCell ref="A18:B18"/>
    <mergeCell ref="C18:D18"/>
    <mergeCell ref="E18:J18"/>
    <mergeCell ref="K18:L18"/>
    <mergeCell ref="M18:N18"/>
    <mergeCell ref="O18:P18"/>
    <mergeCell ref="A19:B19"/>
    <mergeCell ref="C19:D19"/>
    <mergeCell ref="E19:J19"/>
    <mergeCell ref="K19:L19"/>
    <mergeCell ref="M19:N19"/>
    <mergeCell ref="O19:P19"/>
    <mergeCell ref="A20:B20"/>
    <mergeCell ref="C20:J20"/>
    <mergeCell ref="K20:L20"/>
    <mergeCell ref="M20:N20"/>
    <mergeCell ref="O20:P20"/>
    <mergeCell ref="A21:B21"/>
    <mergeCell ref="C21:J21"/>
    <mergeCell ref="K21:L21"/>
    <mergeCell ref="M21:N21"/>
    <mergeCell ref="O21:P21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4:B24"/>
    <mergeCell ref="C24:D24"/>
    <mergeCell ref="E24:J24"/>
    <mergeCell ref="K24:L24"/>
    <mergeCell ref="M24:N24"/>
    <mergeCell ref="O24:P24"/>
    <mergeCell ref="A25:B25"/>
    <mergeCell ref="C25:D25"/>
    <mergeCell ref="E25:J25"/>
    <mergeCell ref="K25:L25"/>
    <mergeCell ref="M25:N25"/>
    <mergeCell ref="O25:P25"/>
    <mergeCell ref="A26:B26"/>
    <mergeCell ref="C26:D26"/>
    <mergeCell ref="E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8:B28"/>
    <mergeCell ref="C28:J28"/>
    <mergeCell ref="K28:L28"/>
    <mergeCell ref="M28:N28"/>
    <mergeCell ref="O28:P28"/>
    <mergeCell ref="A29:B29"/>
    <mergeCell ref="C29:J29"/>
    <mergeCell ref="K29:L29"/>
    <mergeCell ref="M29:N29"/>
    <mergeCell ref="O29:P29"/>
    <mergeCell ref="A30:B30"/>
    <mergeCell ref="C30:D30"/>
    <mergeCell ref="E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33:B33"/>
    <mergeCell ref="C33:J33"/>
    <mergeCell ref="K33:L33"/>
    <mergeCell ref="M33:N33"/>
    <mergeCell ref="O33:P33"/>
    <mergeCell ref="A34:B34"/>
    <mergeCell ref="C34:J34"/>
    <mergeCell ref="K34:L34"/>
    <mergeCell ref="M34:N34"/>
    <mergeCell ref="O34:P34"/>
    <mergeCell ref="A35:B35"/>
    <mergeCell ref="C35:D35"/>
    <mergeCell ref="E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8:B38"/>
    <mergeCell ref="C38:D38"/>
    <mergeCell ref="E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42:B42"/>
    <mergeCell ref="C42:D42"/>
    <mergeCell ref="E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44:B44"/>
    <mergeCell ref="C44:J44"/>
    <mergeCell ref="K44:L44"/>
    <mergeCell ref="M44:N44"/>
    <mergeCell ref="O44:P44"/>
    <mergeCell ref="A45:B45"/>
    <mergeCell ref="C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8:B48"/>
    <mergeCell ref="C48:D48"/>
    <mergeCell ref="E48:J48"/>
    <mergeCell ref="K48:L48"/>
    <mergeCell ref="M48:N48"/>
    <mergeCell ref="O48:P48"/>
    <mergeCell ref="A49:B49"/>
    <mergeCell ref="C49:J49"/>
    <mergeCell ref="K49:L49"/>
    <mergeCell ref="M49:N49"/>
    <mergeCell ref="O49:P49"/>
    <mergeCell ref="A50:B50"/>
    <mergeCell ref="C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52:B52"/>
    <mergeCell ref="C52:D52"/>
    <mergeCell ref="E52:J52"/>
    <mergeCell ref="K52:L52"/>
    <mergeCell ref="M52:N52"/>
    <mergeCell ref="O52:P52"/>
    <mergeCell ref="A53:B53"/>
    <mergeCell ref="C53:D53"/>
    <mergeCell ref="E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55:B55"/>
    <mergeCell ref="C55:D55"/>
    <mergeCell ref="E55:J55"/>
    <mergeCell ref="K55:L55"/>
    <mergeCell ref="M55:N55"/>
    <mergeCell ref="O55:P55"/>
    <mergeCell ref="A56:B56"/>
    <mergeCell ref="C56:D56"/>
    <mergeCell ref="E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63:B63"/>
    <mergeCell ref="C63:D63"/>
    <mergeCell ref="E63:J63"/>
    <mergeCell ref="K63:L63"/>
    <mergeCell ref="M63:N63"/>
    <mergeCell ref="O63:P63"/>
    <mergeCell ref="A64:B64"/>
    <mergeCell ref="C64:D64"/>
    <mergeCell ref="E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8:B68"/>
    <mergeCell ref="C68:D68"/>
    <mergeCell ref="E68:J68"/>
    <mergeCell ref="K68:L68"/>
    <mergeCell ref="M68:N68"/>
    <mergeCell ref="O68:P68"/>
    <mergeCell ref="A69:B69"/>
    <mergeCell ref="C69:D69"/>
    <mergeCell ref="E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72:B72"/>
    <mergeCell ref="C72:D72"/>
    <mergeCell ref="E72:J72"/>
    <mergeCell ref="K72:L72"/>
    <mergeCell ref="M72:N72"/>
    <mergeCell ref="O72:P72"/>
    <mergeCell ref="A73:B73"/>
    <mergeCell ref="C73:D73"/>
    <mergeCell ref="E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75:B75"/>
    <mergeCell ref="C75:D75"/>
    <mergeCell ref="E75:J75"/>
    <mergeCell ref="K75:L75"/>
    <mergeCell ref="M75:N75"/>
    <mergeCell ref="O75:P75"/>
    <mergeCell ref="A76:B76"/>
    <mergeCell ref="C76:D76"/>
    <mergeCell ref="E76:J76"/>
    <mergeCell ref="K76:L76"/>
    <mergeCell ref="M76:N76"/>
    <mergeCell ref="O76:P76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9:B79"/>
    <mergeCell ref="C79:J79"/>
    <mergeCell ref="K79:L79"/>
    <mergeCell ref="M79:N79"/>
    <mergeCell ref="O79:P79"/>
    <mergeCell ref="A80:B80"/>
    <mergeCell ref="C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4:B84"/>
    <mergeCell ref="C84:J84"/>
    <mergeCell ref="K84:L84"/>
    <mergeCell ref="M84:N84"/>
    <mergeCell ref="O84:P84"/>
    <mergeCell ref="A85:B85"/>
    <mergeCell ref="C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9:B89"/>
    <mergeCell ref="C89:J89"/>
    <mergeCell ref="K89:L89"/>
    <mergeCell ref="M89:N89"/>
    <mergeCell ref="O89:P89"/>
    <mergeCell ref="A90:B90"/>
    <mergeCell ref="C90:J90"/>
    <mergeCell ref="K90:L90"/>
    <mergeCell ref="M90:N90"/>
    <mergeCell ref="O90:P90"/>
    <mergeCell ref="A91:B91"/>
    <mergeCell ref="C91:D91"/>
    <mergeCell ref="E91:J91"/>
    <mergeCell ref="K91:L91"/>
    <mergeCell ref="M91:N91"/>
    <mergeCell ref="O91:P91"/>
    <mergeCell ref="A92:B92"/>
    <mergeCell ref="C92:D92"/>
    <mergeCell ref="E92:J92"/>
    <mergeCell ref="K92:L92"/>
    <mergeCell ref="M92:N92"/>
    <mergeCell ref="O92:P92"/>
    <mergeCell ref="A93:B93"/>
    <mergeCell ref="C93:D93"/>
    <mergeCell ref="E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6:B96"/>
    <mergeCell ref="C96:J96"/>
    <mergeCell ref="K96:L96"/>
    <mergeCell ref="M96:N96"/>
    <mergeCell ref="O96:P96"/>
    <mergeCell ref="A99:B99"/>
    <mergeCell ref="C99:D99"/>
    <mergeCell ref="E99:J99"/>
    <mergeCell ref="K99:L99"/>
    <mergeCell ref="M99:N99"/>
    <mergeCell ref="O99:P99"/>
    <mergeCell ref="A97:B97"/>
    <mergeCell ref="C97:J97"/>
    <mergeCell ref="K97:L97"/>
    <mergeCell ref="M97:N97"/>
    <mergeCell ref="O97:P97"/>
    <mergeCell ref="A98:B98"/>
    <mergeCell ref="C98:D98"/>
    <mergeCell ref="E98:J98"/>
    <mergeCell ref="K98:L98"/>
    <mergeCell ref="M98:N98"/>
    <mergeCell ref="O98:P98"/>
  </mergeCells>
  <pageMargins left="0.7" right="0.7" top="0.75" bottom="0.75" header="0.3" footer="0.3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Dječji Vrtić Petar Pan</cp:lastModifiedBy>
  <cp:lastPrinted>2026-07-16T09:00:01Z</cp:lastPrinted>
  <dcterms:created xsi:type="dcterms:W3CDTF">2026-07-16T06:16:53Z</dcterms:created>
  <dcterms:modified xsi:type="dcterms:W3CDTF">2026-07-17T09:40:25Z</dcterms:modified>
</cp:coreProperties>
</file>