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72\Voditelj racunovodstva\FINANCIJSKI IZVJŠTAJI\2025\"/>
    </mc:Choice>
  </mc:AlternateContent>
  <xr:revisionPtr revIDLastSave="0" documentId="13_ncr:1_{07DB3AEE-0F5A-4264-AA4F-E66359955FC3}" xr6:coauthVersionLast="47" xr6:coauthVersionMax="47" xr10:uidLastSave="{00000000-0000-0000-0000-000000000000}"/>
  <bookViews>
    <workbookView xWindow="-120" yWindow="-120" windowWidth="29040" windowHeight="15720" tabRatio="872" firstSheet="1" activeTab="6" xr2:uid="{00000000-000D-0000-FFFF-FFFF00000000}"/>
  </bookViews>
  <sheets>
    <sheet name="Izvještaj o izvršenju proračuna" sheetId="1" r:id="rId1"/>
    <sheet name="Prihodi i rashodi prema ekonoms" sheetId="2" r:id="rId2"/>
    <sheet name="Prihodi i rashodi prema izvorim" sheetId="3" r:id="rId3"/>
    <sheet name="Rashodi prema funkcijskoj klasi" sheetId="4" r:id="rId4"/>
    <sheet name="Račun financiranja prema ekonom" sheetId="5" r:id="rId5"/>
    <sheet name="Račun financiranja prema izvori" sheetId="6" r:id="rId6"/>
    <sheet name="Izvršenje po programskoj klasif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3" i="5" l="1"/>
  <c r="P22" i="5"/>
  <c r="Q28" i="1"/>
  <c r="Q29" i="1"/>
  <c r="O28" i="1"/>
  <c r="O29" i="1"/>
  <c r="O20" i="6"/>
  <c r="M20" i="6"/>
  <c r="K20" i="6"/>
  <c r="O22" i="6"/>
  <c r="O21" i="6"/>
  <c r="M22" i="6"/>
  <c r="M21" i="6"/>
  <c r="J21" i="5"/>
  <c r="P21" i="5" s="1"/>
  <c r="N25" i="5"/>
  <c r="N26" i="5"/>
  <c r="N22" i="5"/>
  <c r="N21" i="5"/>
  <c r="N27" i="5"/>
  <c r="P27" i="5"/>
  <c r="L27" i="5"/>
  <c r="L22" i="5"/>
  <c r="M31" i="1"/>
  <c r="M29" i="1"/>
  <c r="G21" i="6" l="1"/>
  <c r="G20" i="6" s="1"/>
  <c r="H27" i="5"/>
  <c r="I31" i="1"/>
</calcChain>
</file>

<file path=xl/sharedStrings.xml><?xml version="1.0" encoding="utf-8"?>
<sst xmlns="http://schemas.openxmlformats.org/spreadsheetml/2006/main" count="1130" uniqueCount="252">
  <si>
    <t xml:space="preserve">Dječji vrtići Petar Pan Vodnjan </t>
  </si>
  <si>
    <t>Scuole dell'infanzia Petar Pan Dignano</t>
  </si>
  <si>
    <t>S. Rocco 17</t>
  </si>
  <si>
    <t>52215 Vodnjan (Dignano)</t>
  </si>
  <si>
    <t>OIB: 12242845735</t>
  </si>
  <si>
    <t>Za razdoblje od 01.01.2025. do 31.12.2025.</t>
  </si>
  <si>
    <t/>
  </si>
  <si>
    <t>Račun / opis</t>
  </si>
  <si>
    <t>Izvršenje 2024.</t>
  </si>
  <si>
    <t>Izvorni plan 2025.</t>
  </si>
  <si>
    <t>Izvršenje 2025.</t>
  </si>
  <si>
    <t>Indeks  3/1</t>
  </si>
  <si>
    <t>Indeks  3/2</t>
  </si>
  <si>
    <t>A. RAČUN PRIHODA I RASHODA</t>
  </si>
  <si>
    <t>1</t>
  </si>
  <si>
    <t>2</t>
  </si>
  <si>
    <t>3</t>
  </si>
  <si>
    <t>4</t>
  </si>
  <si>
    <t>5</t>
  </si>
  <si>
    <t>6 Prihodi poslovanja</t>
  </si>
  <si>
    <t>7 Prihodi od prodaje nefinancijske imovine</t>
  </si>
  <si>
    <t xml:space="preserve"> UKUPNI PRIHODI</t>
  </si>
  <si>
    <t>3 Rashodi poslovanja</t>
  </si>
  <si>
    <t>4 Rashodi za nabavu nefinancijske imovine</t>
  </si>
  <si>
    <t xml:space="preserve"> UKUPNI RASHODI</t>
  </si>
  <si>
    <t xml:space="preserve"> VIŠAK / MANJAK</t>
  </si>
  <si>
    <t>B. RAČUN ZADUŽIVANJA / FINANCIRANJA</t>
  </si>
  <si>
    <t>8 Primici od financijske imovine i zaduživanja</t>
  </si>
  <si>
    <t>5 Izdaci za financijsku imovinu i otplate zajmova</t>
  </si>
  <si>
    <t xml:space="preserve"> NETO ZADUŽIVANJE</t>
  </si>
  <si>
    <t xml:space="preserve"> UKUPNI DONOS VIŠKA / MANJKA IZ PRETHODNE(IH) GODINA</t>
  </si>
  <si>
    <t xml:space="preserve"> VIŠAK / MANJAK IZ PRETHODNE(IH) GODINE KOJI ĆE SE POKRITI / RASPOREDITI</t>
  </si>
  <si>
    <t>VIŠAK / MANJAK + NETO ZADUŽIVANJE / FINANCIRANJE + KORIŠTENO U PRETHODNIM GODINAMA</t>
  </si>
  <si>
    <t xml:space="preserve"> REZULTAT GODINE</t>
  </si>
  <si>
    <t>Prihodi i rashodi prema ekonomskoj klasifikaciji</t>
  </si>
  <si>
    <t>63 Pomoći iz inozemstva i od subjekata unutar općeg proračuna</t>
  </si>
  <si>
    <t>636 Pomoći proračunskim korisnicima iz proračuna koji im nije nadležan</t>
  </si>
  <si>
    <t>6361 Tekuće pomoći proračunskim korisnicima iz proračuna koji im nije nadležan</t>
  </si>
  <si>
    <t>64 Prihodi od imovine</t>
  </si>
  <si>
    <t>641 Prihodi od financijske imovine</t>
  </si>
  <si>
    <t>6413 Kamate na oročena sredstva i depozite po viđenju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</si>
  <si>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</si>
  <si>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</si>
  <si>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</si>
  <si>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usluga, prihodi od donacija te povrati po protestira</t>
  </si>
  <si>
    <t>661 Prihodi od prodaje proizvoda i robe te pruženih usluga</t>
  </si>
  <si>
    <t>6614 Prihodi od prodaje proizvoda i robe</t>
  </si>
  <si>
    <t>663 Donacije od pravnih i fizičkih osoba izvan općeg proračuna te povrat donacija i kapitalnih pomoći po</t>
  </si>
  <si>
    <t>6631 Tekuće donacije</t>
  </si>
  <si>
    <t>6632 Kapitalne donacije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</si>
  <si>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</si>
  <si>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</si>
  <si>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</si>
  <si>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</si>
  <si>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6714 Prihodi iz nadležnog proračuna za financiranje izdataka za financijsku imovinu i otplatu zajmova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</si>
  <si>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</si>
  <si>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</si>
  <si>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</si>
  <si>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</si>
  <si>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</si>
  <si>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</si>
  <si>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</si>
  <si>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</si>
  <si>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</si>
  <si>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</si>
  <si>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</si>
  <si>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</si>
  <si>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</si>
  <si>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</si>
  <si>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</si>
  <si>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</si>
  <si>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</si>
  <si>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</si>
  <si>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autogume</t>
  </si>
  <si>
    <t>3227 Službena, radna i zaštitna odjeća i obuća</t>
  </si>
  <si>
    <t>323 Rashodi za usluge</t>
  </si>
  <si>
    <t>3231 Usluge telefona, interneta, pošte i prijevoza</t>
  </si>
  <si>
    <t>3232 Usluge tekućeg i investicijskog  održavanja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</si>
  <si>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</si>
  <si>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</si>
  <si>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</si>
  <si>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</si>
  <si>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</si>
  <si>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</si>
  <si>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</si>
  <si>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</si>
  <si>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</si>
  <si>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</si>
  <si>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3295 Pristojbe i naknade</t>
  </si>
  <si>
    <t>3299 Ostali nespomenuti rashodi poslovanja</t>
  </si>
  <si>
    <t>34 Financijski rashodi</t>
  </si>
  <si>
    <t>342 Kamate za primljene kredite i zajmove</t>
  </si>
  <si>
    <t>343 Ostali financijski rashodi</t>
  </si>
  <si>
    <t>3431 Bankarske usluge i usluge platnog prometa</t>
  </si>
  <si>
    <t>3433 Zatezne kamate</t>
  </si>
  <si>
    <t>42 Rashodi za nabavu proizvedene dugotrajne imovine</t>
  </si>
  <si>
    <t>422 Postrojenja i oprema</t>
  </si>
  <si>
    <t>4221 Uredska oprema i namještaj</t>
  </si>
  <si>
    <t>4222 Komunikacijska oprema</t>
  </si>
  <si>
    <t>4223 Oprema za održavanje i zaštitu</t>
  </si>
  <si>
    <t>4226 Sportska i glazbena oprema</t>
  </si>
  <si>
    <t>4227 Uređaji, strojevi i oprema za ostale namjene</t>
  </si>
  <si>
    <t>426 Nematerijalna proizvedena imovina</t>
  </si>
  <si>
    <t>4262 Ulaganja u računalne programe</t>
  </si>
  <si>
    <t>Prihodi i rashodi prema izvorima</t>
  </si>
  <si>
    <t>PRIHODI I RASHODI PREMA IZVORIMA FINANCIRANJA</t>
  </si>
  <si>
    <t xml:space="preserve"> SVEUKUPNI PRIHODI</t>
  </si>
  <si>
    <t>Izvor 1. OPĆI PRIHODI I PRIMICI</t>
  </si>
  <si>
    <t>Izvor 1.1. OPĆI PRIHODI I PRIMICI</t>
  </si>
  <si>
    <t>Izvor 3. VLASTITI PRIHODI</t>
  </si>
  <si>
    <t>Izvor 3.1. VLASTITI PRIHODI</t>
  </si>
  <si>
    <t>Izvor 4. PRIHODI ZA POSEBNE NAMJENE</t>
  </si>
  <si>
    <t>Izvor 4.1. PRIHODI ZA POSEBNE NAMJENE</t>
  </si>
  <si>
    <t>Izvor 5. POMOĆI</t>
  </si>
  <si>
    <t>Izvor 5.1. POMOĆI</t>
  </si>
  <si>
    <t>Izvor 6. DONACIJE</t>
  </si>
  <si>
    <t>Izvor 6.1. DONACIJE</t>
  </si>
  <si>
    <t xml:space="preserve"> SVEUKUPNI RASHODI</t>
  </si>
  <si>
    <t>Rashodi prema funkcijskoj klasifikaciji</t>
  </si>
  <si>
    <t>Račun/Opis</t>
  </si>
  <si>
    <t>Izvršenje 2024</t>
  </si>
  <si>
    <t>Izvorni plan 2025</t>
  </si>
  <si>
    <t>Izvršenje 2025</t>
  </si>
  <si>
    <t>Indeks 3/1</t>
  </si>
  <si>
    <t>Indeks 3/2</t>
  </si>
  <si>
    <t>Funkcijska klasifikacija  SVEUKUPNI RASHODI</t>
  </si>
  <si>
    <t>Funkcijska klasifikacija 09 Obrazovanje</t>
  </si>
  <si>
    <t>Funkcijska klasifikacija 091 Predškolsko i osnovno obrazovanje</t>
  </si>
  <si>
    <t>Račun financiranja prema ekonomskoj klasifikaciji</t>
  </si>
  <si>
    <t>Racun/Opis</t>
  </si>
  <si>
    <t>B. RAČUN ZADUŽIVANJA FINANCIRANJA</t>
  </si>
  <si>
    <t>54 Izdaci za otplatu glavnice primljenih kredita i zajmova</t>
  </si>
  <si>
    <t>5443 Otplata glavnice primljenih kredita od tuzemnih kreditnih institucija izvan javnog sektora</t>
  </si>
  <si>
    <t xml:space="preserve"> NETO FINANCIRANJE</t>
  </si>
  <si>
    <t>9 Vlastiti izvori</t>
  </si>
  <si>
    <t>92 Rezultat poslovanja</t>
  </si>
  <si>
    <t xml:space="preserve"> KORIŠTENJE SREDSTAVA IZ PRETHODNIH GODINA</t>
  </si>
  <si>
    <t>Račun financiranja prema izvorima</t>
  </si>
  <si>
    <t xml:space="preserve"> UKUPNI IZDACI</t>
  </si>
  <si>
    <t>1. OPĆI PRIHODI I PRIMICI</t>
  </si>
  <si>
    <t>1.1. OPĆI PRIHODI I PRIMICI</t>
  </si>
  <si>
    <t>3. VLASTITI PRIHODI</t>
  </si>
  <si>
    <t>3.1. VLASTITI PRIHODI</t>
  </si>
  <si>
    <t>Izvršenje po programskoj klasifikaciji</t>
  </si>
  <si>
    <t>Organizacijska klasifikacija</t>
  </si>
  <si>
    <t>Izvori</t>
  </si>
  <si>
    <t>Indeks 2/1</t>
  </si>
  <si>
    <t>Projekt/Aktivnost</t>
  </si>
  <si>
    <t>VRSTA RASHODA I IZDATAKA</t>
  </si>
  <si>
    <t>UKUPNO RASHODI I IZDATCI</t>
  </si>
  <si>
    <t>RAZDJEL 501 JEDINSTVENI UPRAVNI ODJEL</t>
  </si>
  <si>
    <t>GLAVA 50102 DJEČJI VRTIĆI PETAR PAN VODNJAN</t>
  </si>
  <si>
    <t>4000</t>
  </si>
  <si>
    <t>Program: PROGRAMSKA DJELATNOST DJEČJEG VRTIĆA</t>
  </si>
  <si>
    <t>A400001</t>
  </si>
  <si>
    <t>Aktivnost: ODGOJNO, ADMINISTRATIVNO I TEHNIČKO OSOBLJE</t>
  </si>
  <si>
    <t>31</t>
  </si>
  <si>
    <t>Rashodi za zaposlene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</si>
  <si>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</si>
  <si>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</si>
  <si>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</si>
  <si>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</si>
  <si>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</si>
  <si>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</si>
  <si>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A400002</t>
  </si>
  <si>
    <t>Aktivnost: PROGRAMSKA DJELATNOST USTANOVE</t>
  </si>
  <si>
    <t>32</t>
  </si>
  <si>
    <t>Materijalni rashodi</t>
  </si>
  <si>
    <t>3222</t>
  </si>
  <si>
    <t>Materijal i sirovine</t>
  </si>
  <si>
    <t>3223</t>
  </si>
  <si>
    <t>Energija</t>
  </si>
  <si>
    <t>3232</t>
  </si>
  <si>
    <t>Usluge tekućeg i investicijskog  održavanja</t>
  </si>
  <si>
    <t>34</t>
  </si>
  <si>
    <t>Financijski rashodi</t>
  </si>
  <si>
    <t>3423</t>
  </si>
  <si>
    <t>42</t>
  </si>
  <si>
    <t>Rashodi za nabavu proizvedene dugotrajne imovine</t>
  </si>
  <si>
    <t>4223</t>
  </si>
  <si>
    <t>Oprema za održavanje i zaštitu</t>
  </si>
  <si>
    <t>54</t>
  </si>
  <si>
    <t>Izdaci za otplatu glavnice primljenih kredita i zajmova</t>
  </si>
  <si>
    <t>5443</t>
  </si>
  <si>
    <t>Otplata glavnice primljenih kredita od tuzemnih kreditnih institucija izvan javnog sektora</t>
  </si>
  <si>
    <t>3212</t>
  </si>
  <si>
    <t>Naknade za prijevoz, za rad na terenu i odvojeni život</t>
  </si>
  <si>
    <t>3214</t>
  </si>
  <si>
    <t>Ostale naknade troškova zaposlenima</t>
  </si>
  <si>
    <t>4221</t>
  </si>
  <si>
    <t>Uredska oprema i namještaj</t>
  </si>
  <si>
    <t>4227</t>
  </si>
  <si>
    <t>Uređaji, strojevi i oprema za ostale namjene</t>
  </si>
  <si>
    <t>3211</t>
  </si>
  <si>
    <t>Službena putovanja</t>
  </si>
  <si>
    <t>3213</t>
  </si>
  <si>
    <t>Stručno usavršavanje zaposlenika</t>
  </si>
  <si>
    <t>3221</t>
  </si>
  <si>
    <t>Uredski materijal i ostali materijalni rashodi</t>
  </si>
  <si>
    <t>3224</t>
  </si>
  <si>
    <t>Materijal i dijelovi za tekuće i investicijsko održavanje</t>
  </si>
  <si>
    <t>3225</t>
  </si>
  <si>
    <t>Sitni inventar i autogume</t>
  </si>
  <si>
    <t>3227</t>
  </si>
  <si>
    <t>Službena, radna i zaštitna odjeća i obuća</t>
  </si>
  <si>
    <t>3231</t>
  </si>
  <si>
    <t>Usluge telefona, interneta, pošte i prijevoza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</si>
  <si>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</si>
  <si>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</si>
  <si>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</si>
  <si>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</si>
  <si>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</si>
  <si>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</si>
  <si>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</si>
  <si>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</si>
  <si>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</si>
  <si>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</si>
  <si>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</si>
  <si>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</si>
  <si>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3291</t>
  </si>
  <si>
    <t>Naknade za rad predstavničkih i izvršnih tijela, povjerenstava i slično</t>
  </si>
  <si>
    <t>3292</t>
  </si>
  <si>
    <t>Premije osiguranja</t>
  </si>
  <si>
    <t>3295</t>
  </si>
  <si>
    <t>Pristojbe i naknade</t>
  </si>
  <si>
    <t>3299</t>
  </si>
  <si>
    <t>Ostali nespomenuti rashodi poslovanja</t>
  </si>
  <si>
    <t>3431</t>
  </si>
  <si>
    <t>Bankarske usluge i usluge platnog prometa</t>
  </si>
  <si>
    <t>A400003</t>
  </si>
  <si>
    <t>Aktivnost: PROGRAM PREDŠKOLE</t>
  </si>
  <si>
    <t>RAZDJEL 600 UPRAVNI ODJEL ZA DRUŠTVENE DJELATNOSTI I OPĆU UPRAVU</t>
  </si>
  <si>
    <t>GLAVA 60002 DJEČJI VRTIĆ PETAR PAN VODNJAN</t>
  </si>
  <si>
    <t>3293</t>
  </si>
  <si>
    <t>Reprezentacija</t>
  </si>
  <si>
    <t>4226</t>
  </si>
  <si>
    <t>Sportska i glazbena oprema</t>
  </si>
  <si>
    <t>IZVJEŠTAJ O IZVRŠENJU FINANCIJSKOG PLANA</t>
  </si>
  <si>
    <t>I. OPĆI DIO</t>
  </si>
  <si>
    <t>SAŽETAK</t>
  </si>
  <si>
    <t>EUR</t>
  </si>
  <si>
    <t>3423 Kamate za primljene kredite i zajmove od kreditnih i ostalih financijskih institucija izvan javnog sektora</t>
  </si>
  <si>
    <t xml:space="preserve">A. RAČUN PRIHODA I RASHODA </t>
  </si>
  <si>
    <t>B. RAČUN FINANCIRANJA</t>
  </si>
  <si>
    <t>544 Otplata glavnice primljenih kredita i zajmova od kreditnih i ostalih financijskih institucija izvan  javnog sektora</t>
  </si>
  <si>
    <t>922 Višak/manjak prihoda</t>
  </si>
  <si>
    <t>9221 Višak prihoda</t>
  </si>
  <si>
    <t>9222 Manjak prihoda</t>
  </si>
  <si>
    <t>7,283,60</t>
  </si>
  <si>
    <t>II. POSEBNI DIO</t>
  </si>
  <si>
    <t>Kamate za primljene kredite i zajmove od kreditnih i ostalih financijskih institucija izvan javnog sektora</t>
  </si>
  <si>
    <t>C. PRENESENI VIŠAK ILI PRENESENI MANJAK I VIŠEGODIŠNJI PLAN URAVNOTEŽENJA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</si>
</sst>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##\%"/>
    <numFmt numFmtId="165" formatCode="d\.m\.yyyy"/>
    <numFmt numFmtId="166" formatCode="0.00\%"/>
  </numFmts>
  <fonts count="21" x14ac:knownFonts="1">
    <font>
      <sz val="11"/>
      <color indexed="8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b/>
      <sz val="11"/>
      <name val="Calibri"/>
    </font>
    <font>
      <b/>
      <sz val="11"/>
      <color indexed="9"/>
      <name val="Calibri"/>
    </font>
    <font>
      <b/>
      <sz val="11"/>
      <color indexed="8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4"/>
      <name val="Calibri"/>
    </font>
    <font>
      <b/>
      <sz val="11"/>
      <color indexed="8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color indexed="8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none"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4" borderId="1" xfId="0" applyFill="1" applyBorder="1" applyAlignment="1">
      <alignment horizontal="right"/>
    </xf>
    <xf numFmtId="165" fontId="0" fillId="4" borderId="1" xfId="0" applyNumberFormat="1" applyFill="1" applyBorder="1" applyAlignment="1">
      <alignment horizontal="left"/>
    </xf>
    <xf numFmtId="20" fontId="0" fillId="4" borderId="1" xfId="0" applyNumberFormat="1" applyFill="1" applyBorder="1" applyAlignment="1">
      <alignment horizontal="left"/>
    </xf>
    <xf numFmtId="0" fontId="1" fillId="0" borderId="0" xfId="0" applyFont="1"/>
    <xf numFmtId="0" fontId="9" fillId="0" borderId="0" xfId="0" applyFont="1"/>
    <xf numFmtId="0" fontId="0" fillId="4" borderId="1" xfId="0" applyFill="1" applyBorder="1" applyAlignment="1">
      <alignment horizontal="center"/>
    </xf>
    <xf numFmtId="0" fontId="10" fillId="0" borderId="0" xfId="0" applyFont="1"/>
    <xf numFmtId="0" fontId="10" fillId="4" borderId="1" xfId="0" applyFont="1" applyFill="1" applyBorder="1" applyAlignment="1">
      <alignment horizontal="right"/>
    </xf>
    <xf numFmtId="20" fontId="10" fillId="4" borderId="1" xfId="0" applyNumberFormat="1" applyFont="1" applyFill="1" applyBorder="1" applyAlignment="1">
      <alignment horizontal="left"/>
    </xf>
    <xf numFmtId="0" fontId="12" fillId="0" borderId="0" xfId="0" applyFont="1"/>
    <xf numFmtId="0" fontId="15" fillId="0" borderId="0" xfId="0" applyFont="1"/>
    <xf numFmtId="0" fontId="18" fillId="0" borderId="0" xfId="0" applyFont="1"/>
    <xf numFmtId="0" fontId="11" fillId="0" borderId="0" xfId="0" applyFont="1"/>
    <xf numFmtId="0" fontId="0" fillId="4" borderId="1" xfId="0" applyFill="1" applyBorder="1"/>
    <xf numFmtId="0" fontId="0" fillId="0" borderId="0" xfId="0" applyAlignment="1">
      <alignment wrapText="1"/>
    </xf>
    <xf numFmtId="0" fontId="14" fillId="0" borderId="2" xfId="0" applyFont="1" applyBorder="1"/>
    <xf numFmtId="0" fontId="17" fillId="0" borderId="2" xfId="0" applyFont="1" applyBorder="1"/>
    <xf numFmtId="4" fontId="14" fillId="4" borderId="2" xfId="0" applyNumberFormat="1" applyFont="1" applyFill="1" applyBorder="1" applyAlignment="1">
      <alignment horizontal="right"/>
    </xf>
    <xf numFmtId="164" fontId="14" fillId="4" borderId="2" xfId="0" applyNumberFormat="1" applyFont="1" applyFill="1" applyBorder="1" applyAlignment="1">
      <alignment horizontal="right"/>
    </xf>
    <xf numFmtId="0" fontId="10" fillId="0" borderId="0" xfId="0" applyFont="1" applyAlignment="1">
      <alignment horizontal="left"/>
    </xf>
    <xf numFmtId="0" fontId="11" fillId="4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9" fillId="10" borderId="2" xfId="0" applyFont="1" applyFill="1" applyBorder="1" applyAlignment="1">
      <alignment horizontal="left"/>
    </xf>
    <xf numFmtId="0" fontId="18" fillId="10" borderId="2" xfId="0" applyFont="1" applyFill="1" applyBorder="1"/>
    <xf numFmtId="0" fontId="19" fillId="10" borderId="2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18" fillId="0" borderId="2" xfId="0" applyFont="1" applyBorder="1"/>
    <xf numFmtId="0" fontId="16" fillId="0" borderId="2" xfId="0" applyFont="1" applyBorder="1"/>
    <xf numFmtId="4" fontId="16" fillId="4" borderId="2" xfId="0" applyNumberFormat="1" applyFont="1" applyFill="1" applyBorder="1" applyAlignment="1">
      <alignment horizontal="right"/>
    </xf>
    <xf numFmtId="164" fontId="16" fillId="4" borderId="2" xfId="0" applyNumberFormat="1" applyFont="1" applyFill="1" applyBorder="1" applyAlignment="1">
      <alignment horizontal="right"/>
    </xf>
    <xf numFmtId="166" fontId="16" fillId="4" borderId="2" xfId="0" applyNumberFormat="1" applyFont="1" applyFill="1" applyBorder="1" applyAlignment="1">
      <alignment horizontal="right"/>
    </xf>
    <xf numFmtId="166" fontId="17" fillId="0" borderId="2" xfId="0" applyNumberFormat="1" applyFont="1" applyBorder="1"/>
    <xf numFmtId="0" fontId="19" fillId="10" borderId="2" xfId="0" applyFont="1" applyFill="1" applyBorder="1" applyAlignment="1">
      <alignment horizontal="left" wrapText="1"/>
    </xf>
    <xf numFmtId="0" fontId="18" fillId="10" borderId="2" xfId="0" applyFont="1" applyFill="1" applyBorder="1" applyAlignment="1">
      <alignment wrapText="1"/>
    </xf>
    <xf numFmtId="0" fontId="16" fillId="0" borderId="2" xfId="0" applyFont="1" applyBorder="1" applyAlignment="1">
      <alignment wrapText="1"/>
    </xf>
    <xf numFmtId="0" fontId="17" fillId="0" borderId="2" xfId="0" applyFont="1" applyBorder="1" applyAlignment="1">
      <alignment wrapText="1"/>
    </xf>
    <xf numFmtId="0" fontId="3" fillId="2" borderId="2" xfId="0" applyFont="1" applyFill="1" applyBorder="1" applyAlignment="1">
      <alignment horizontal="center"/>
    </xf>
    <xf numFmtId="0" fontId="0" fillId="0" borderId="2" xfId="0" applyBorder="1"/>
    <xf numFmtId="0" fontId="11" fillId="4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2" fillId="0" borderId="2" xfId="0" applyFont="1" applyBorder="1"/>
    <xf numFmtId="4" fontId="2" fillId="4" borderId="2" xfId="0" applyNumberFormat="1" applyFont="1" applyFill="1" applyBorder="1" applyAlignment="1">
      <alignment horizontal="right"/>
    </xf>
    <xf numFmtId="164" fontId="2" fillId="4" borderId="2" xfId="0" applyNumberFormat="1" applyFont="1" applyFill="1" applyBorder="1" applyAlignment="1">
      <alignment horizontal="right"/>
    </xf>
    <xf numFmtId="4" fontId="0" fillId="4" borderId="2" xfId="0" applyNumberFormat="1" applyFill="1" applyBorder="1" applyAlignment="1">
      <alignment horizontal="right"/>
    </xf>
    <xf numFmtId="164" fontId="0" fillId="4" borderId="2" xfId="0" applyNumberFormat="1" applyFill="1" applyBorder="1" applyAlignment="1">
      <alignment horizontal="right"/>
    </xf>
    <xf numFmtId="0" fontId="2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2" fillId="0" borderId="0" xfId="0" applyFont="1"/>
    <xf numFmtId="0" fontId="0" fillId="0" borderId="0" xfId="0"/>
    <xf numFmtId="0" fontId="16" fillId="11" borderId="2" xfId="0" applyFont="1" applyFill="1" applyBorder="1" applyAlignment="1">
      <alignment horizontal="center"/>
    </xf>
    <xf numFmtId="0" fontId="17" fillId="11" borderId="2" xfId="0" applyFont="1" applyFill="1" applyBorder="1"/>
    <xf numFmtId="0" fontId="16" fillId="11" borderId="2" xfId="0" applyFont="1" applyFill="1" applyBorder="1"/>
    <xf numFmtId="4" fontId="16" fillId="11" borderId="2" xfId="0" applyNumberFormat="1" applyFont="1" applyFill="1" applyBorder="1" applyAlignment="1">
      <alignment horizontal="right"/>
    </xf>
    <xf numFmtId="164" fontId="16" fillId="11" borderId="2" xfId="0" applyNumberFormat="1" applyFont="1" applyFill="1" applyBorder="1" applyAlignment="1">
      <alignment horizontal="right"/>
    </xf>
    <xf numFmtId="4" fontId="16" fillId="0" borderId="2" xfId="0" applyNumberFormat="1" applyFont="1" applyBorder="1" applyAlignment="1">
      <alignment horizontal="right"/>
    </xf>
    <xf numFmtId="164" fontId="16" fillId="0" borderId="2" xfId="0" applyNumberFormat="1" applyFont="1" applyBorder="1" applyAlignment="1">
      <alignment horizontal="right"/>
    </xf>
    <xf numFmtId="0" fontId="0" fillId="4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6" fillId="11" borderId="2" xfId="0" applyFont="1" applyFill="1" applyBorder="1" applyAlignment="1">
      <alignment horizontal="center"/>
    </xf>
    <xf numFmtId="0" fontId="0" fillId="11" borderId="2" xfId="0" applyFill="1" applyBorder="1"/>
    <xf numFmtId="164" fontId="20" fillId="0" borderId="2" xfId="0" applyNumberFormat="1" applyFont="1" applyBorder="1" applyAlignment="1">
      <alignment horizontal="right"/>
    </xf>
    <xf numFmtId="0" fontId="15" fillId="0" borderId="2" xfId="0" applyFont="1" applyBorder="1"/>
    <xf numFmtId="0" fontId="5" fillId="0" borderId="2" xfId="0" applyFont="1" applyBorder="1"/>
    <xf numFmtId="4" fontId="5" fillId="0" borderId="2" xfId="0" applyNumberFormat="1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0" fontId="20" fillId="0" borderId="2" xfId="0" applyFont="1" applyBorder="1" applyAlignment="1">
      <alignment wrapText="1"/>
    </xf>
    <xf numFmtId="0" fontId="15" fillId="0" borderId="2" xfId="0" applyFont="1" applyBorder="1" applyAlignment="1">
      <alignment wrapText="1"/>
    </xf>
    <xf numFmtId="4" fontId="20" fillId="0" borderId="2" xfId="0" applyNumberFormat="1" applyFont="1" applyBorder="1" applyAlignment="1">
      <alignment horizontal="right"/>
    </xf>
    <xf numFmtId="0" fontId="12" fillId="4" borderId="1" xfId="0" applyFont="1" applyFill="1" applyBorder="1" applyAlignment="1">
      <alignment horizontal="center"/>
    </xf>
    <xf numFmtId="0" fontId="12" fillId="0" borderId="0" xfId="0" applyFont="1"/>
    <xf numFmtId="0" fontId="7" fillId="11" borderId="2" xfId="0" applyFont="1" applyFill="1" applyBorder="1"/>
    <xf numFmtId="4" fontId="7" fillId="11" borderId="2" xfId="0" applyNumberFormat="1" applyFont="1" applyFill="1" applyBorder="1" applyAlignment="1">
      <alignment horizontal="right"/>
    </xf>
    <xf numFmtId="164" fontId="7" fillId="11" borderId="2" xfId="0" applyNumberFormat="1" applyFont="1" applyFill="1" applyBorder="1" applyAlignment="1">
      <alignment horizontal="right"/>
    </xf>
    <xf numFmtId="0" fontId="8" fillId="0" borderId="2" xfId="0" applyFont="1" applyBorder="1"/>
    <xf numFmtId="4" fontId="8" fillId="4" borderId="2" xfId="0" applyNumberFormat="1" applyFont="1" applyFill="1" applyBorder="1" applyAlignment="1">
      <alignment horizontal="right"/>
    </xf>
    <xf numFmtId="164" fontId="8" fillId="4" borderId="2" xfId="0" applyNumberFormat="1" applyFont="1" applyFill="1" applyBorder="1" applyAlignment="1">
      <alignment horizontal="right"/>
    </xf>
    <xf numFmtId="166" fontId="16" fillId="11" borderId="2" xfId="0" applyNumberFormat="1" applyFont="1" applyFill="1" applyBorder="1" applyAlignment="1">
      <alignment horizontal="right"/>
    </xf>
    <xf numFmtId="166" fontId="17" fillId="11" borderId="2" xfId="0" applyNumberFormat="1" applyFont="1" applyFill="1" applyBorder="1"/>
    <xf numFmtId="166" fontId="0" fillId="4" borderId="3" xfId="0" applyNumberFormat="1" applyFill="1" applyBorder="1" applyAlignment="1">
      <alignment horizontal="right"/>
    </xf>
    <xf numFmtId="166" fontId="0" fillId="4" borderId="4" xfId="0" applyNumberFormat="1" applyFill="1" applyBorder="1" applyAlignment="1">
      <alignment horizontal="right"/>
    </xf>
    <xf numFmtId="0" fontId="1" fillId="4" borderId="1" xfId="0" applyFont="1" applyFill="1" applyBorder="1" applyAlignment="1">
      <alignment horizontal="center"/>
    </xf>
    <xf numFmtId="166" fontId="0" fillId="4" borderId="2" xfId="0" applyNumberFormat="1" applyFill="1" applyBorder="1" applyAlignment="1">
      <alignment horizontal="right"/>
    </xf>
    <xf numFmtId="166" fontId="0" fillId="0" borderId="2" xfId="0" applyNumberFormat="1" applyBorder="1"/>
    <xf numFmtId="0" fontId="11" fillId="0" borderId="0" xfId="0" applyFont="1"/>
    <xf numFmtId="166" fontId="16" fillId="0" borderId="2" xfId="0" applyNumberFormat="1" applyFont="1" applyBorder="1" applyAlignment="1">
      <alignment horizontal="right"/>
    </xf>
    <xf numFmtId="0" fontId="16" fillId="11" borderId="2" xfId="0" applyFont="1" applyFill="1" applyBorder="1" applyAlignment="1">
      <alignment horizontal="left"/>
    </xf>
    <xf numFmtId="0" fontId="16" fillId="12" borderId="2" xfId="0" applyFont="1" applyFill="1" applyBorder="1" applyAlignment="1">
      <alignment horizontal="left"/>
    </xf>
    <xf numFmtId="0" fontId="17" fillId="12" borderId="2" xfId="0" applyFont="1" applyFill="1" applyBorder="1"/>
    <xf numFmtId="4" fontId="16" fillId="12" borderId="2" xfId="0" applyNumberFormat="1" applyFont="1" applyFill="1" applyBorder="1" applyAlignment="1">
      <alignment horizontal="right"/>
    </xf>
    <xf numFmtId="164" fontId="16" fillId="12" borderId="2" xfId="0" applyNumberFormat="1" applyFont="1" applyFill="1" applyBorder="1" applyAlignment="1">
      <alignment horizontal="right"/>
    </xf>
    <xf numFmtId="0" fontId="16" fillId="7" borderId="2" xfId="0" applyFont="1" applyFill="1" applyBorder="1" applyAlignment="1">
      <alignment horizontal="left"/>
    </xf>
    <xf numFmtId="4" fontId="16" fillId="7" borderId="2" xfId="0" applyNumberFormat="1" applyFont="1" applyFill="1" applyBorder="1" applyAlignment="1">
      <alignment horizontal="right"/>
    </xf>
    <xf numFmtId="164" fontId="16" fillId="7" borderId="2" xfId="0" applyNumberFormat="1" applyFont="1" applyFill="1" applyBorder="1" applyAlignment="1">
      <alignment horizontal="right"/>
    </xf>
    <xf numFmtId="0" fontId="16" fillId="8" borderId="2" xfId="0" applyFont="1" applyFill="1" applyBorder="1" applyAlignment="1">
      <alignment horizontal="left"/>
    </xf>
    <xf numFmtId="4" fontId="16" fillId="8" borderId="2" xfId="0" applyNumberFormat="1" applyFont="1" applyFill="1" applyBorder="1" applyAlignment="1">
      <alignment horizontal="right"/>
    </xf>
    <xf numFmtId="164" fontId="16" fillId="8" borderId="2" xfId="0" applyNumberFormat="1" applyFont="1" applyFill="1" applyBorder="1" applyAlignment="1">
      <alignment horizontal="right"/>
    </xf>
    <xf numFmtId="0" fontId="16" fillId="6" borderId="2" xfId="0" applyFont="1" applyFill="1" applyBorder="1" applyAlignment="1">
      <alignment horizontal="left"/>
    </xf>
    <xf numFmtId="0" fontId="16" fillId="6" borderId="2" xfId="0" applyFont="1" applyFill="1" applyBorder="1" applyAlignment="1">
      <alignment horizontal="left" wrapText="1"/>
    </xf>
    <xf numFmtId="4" fontId="16" fillId="6" borderId="2" xfId="0" applyNumberFormat="1" applyFont="1" applyFill="1" applyBorder="1" applyAlignment="1">
      <alignment horizontal="right"/>
    </xf>
    <xf numFmtId="164" fontId="16" fillId="6" borderId="2" xfId="0" applyNumberFormat="1" applyFont="1" applyFill="1" applyBorder="1" applyAlignment="1">
      <alignment horizontal="right"/>
    </xf>
    <xf numFmtId="0" fontId="16" fillId="9" borderId="2" xfId="0" applyFont="1" applyFill="1" applyBorder="1" applyAlignment="1">
      <alignment horizontal="left"/>
    </xf>
    <xf numFmtId="4" fontId="16" fillId="9" borderId="2" xfId="0" applyNumberFormat="1" applyFont="1" applyFill="1" applyBorder="1" applyAlignment="1">
      <alignment horizontal="right"/>
    </xf>
    <xf numFmtId="164" fontId="16" fillId="9" borderId="2" xfId="0" applyNumberFormat="1" applyFont="1" applyFill="1" applyBorder="1" applyAlignment="1">
      <alignment horizontal="right"/>
    </xf>
    <xf numFmtId="0" fontId="16" fillId="4" borderId="2" xfId="0" applyFont="1" applyFill="1" applyBorder="1" applyAlignment="1">
      <alignment horizontal="left"/>
    </xf>
    <xf numFmtId="0" fontId="17" fillId="4" borderId="2" xfId="0" applyFont="1" applyFill="1" applyBorder="1" applyAlignment="1">
      <alignment horizontal="left"/>
    </xf>
    <xf numFmtId="4" fontId="17" fillId="4" borderId="2" xfId="0" applyNumberFormat="1" applyFont="1" applyFill="1" applyBorder="1" applyAlignment="1">
      <alignment horizontal="right"/>
    </xf>
    <xf numFmtId="164" fontId="17" fillId="4" borderId="2" xfId="0" applyNumberFormat="1" applyFont="1" applyFill="1" applyBorder="1" applyAlignment="1">
      <alignment horizontal="right"/>
    </xf>
    <xf numFmtId="0" fontId="17" fillId="4" borderId="2" xfId="0" applyFont="1" applyFill="1" applyBorder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1"/>
  <sheetViews>
    <sheetView zoomScale="115" zoomScaleNormal="115" workbookViewId="0">
      <selection activeCell="A29" sqref="A29:H29"/>
    </sheetView>
  </sheetViews>
  <sheetFormatPr defaultRowHeight="15" x14ac:dyDescent="0.25"/>
  <cols>
    <col min="4" max="4" width="10.140625" customWidth="1"/>
    <col min="6" max="6" width="6.7109375" customWidth="1"/>
    <col min="7" max="7" width="2" customWidth="1"/>
    <col min="8" max="8" width="2.5703125" customWidth="1"/>
    <col min="9" max="14" width="8" customWidth="1"/>
    <col min="15" max="18" width="5.5703125" customWidth="1"/>
  </cols>
  <sheetData>
    <row r="1" spans="1:21" x14ac:dyDescent="0.25">
      <c r="A1" s="20" t="s">
        <v>0</v>
      </c>
      <c r="B1" s="20"/>
      <c r="C1" s="20"/>
      <c r="D1" s="20"/>
      <c r="E1" s="20"/>
      <c r="F1" s="20"/>
    </row>
    <row r="2" spans="1:21" x14ac:dyDescent="0.25">
      <c r="A2" s="7" t="s">
        <v>1</v>
      </c>
      <c r="B2" s="7"/>
      <c r="C2" s="8"/>
      <c r="D2" s="9"/>
      <c r="E2" s="7"/>
      <c r="F2" s="7"/>
    </row>
    <row r="3" spans="1:21" x14ac:dyDescent="0.25">
      <c r="A3" t="s">
        <v>2</v>
      </c>
    </row>
    <row r="4" spans="1:21" x14ac:dyDescent="0.25">
      <c r="A4" t="s">
        <v>3</v>
      </c>
    </row>
    <row r="5" spans="1:21" x14ac:dyDescent="0.25">
      <c r="A5" t="s">
        <v>4</v>
      </c>
    </row>
    <row r="6" spans="1:21" s="4" customFormat="1" ht="18.75" x14ac:dyDescent="0.3">
      <c r="A6" s="21" t="s">
        <v>237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U6" s="10"/>
    </row>
    <row r="7" spans="1:21" ht="15.75" x14ac:dyDescent="0.25">
      <c r="A7" s="22" t="s">
        <v>5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</row>
    <row r="8" spans="1:21" x14ac:dyDescent="0.25">
      <c r="A8" s="23" t="s">
        <v>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U8" s="12"/>
    </row>
    <row r="9" spans="1:21" x14ac:dyDescent="0.25">
      <c r="A9" s="24" t="s">
        <v>238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</row>
    <row r="10" spans="1:21" x14ac:dyDescent="0.25">
      <c r="A10" s="24" t="s">
        <v>239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</row>
    <row r="13" spans="1:21" x14ac:dyDescent="0.25">
      <c r="R13" t="s">
        <v>240</v>
      </c>
    </row>
    <row r="14" spans="1:21" s="12" customFormat="1" x14ac:dyDescent="0.25">
      <c r="A14" s="28" t="s">
        <v>7</v>
      </c>
      <c r="B14" s="29"/>
      <c r="C14" s="29"/>
      <c r="D14" s="29"/>
      <c r="E14" s="29"/>
      <c r="F14" s="29"/>
      <c r="G14" s="29"/>
      <c r="H14" s="29"/>
      <c r="I14" s="28" t="s">
        <v>8</v>
      </c>
      <c r="J14" s="29"/>
      <c r="K14" s="28" t="s">
        <v>9</v>
      </c>
      <c r="L14" s="29"/>
      <c r="M14" s="28" t="s">
        <v>10</v>
      </c>
      <c r="N14" s="29"/>
      <c r="O14" s="28" t="s">
        <v>11</v>
      </c>
      <c r="P14" s="29"/>
      <c r="Q14" s="28" t="s">
        <v>12</v>
      </c>
      <c r="R14" s="29"/>
    </row>
    <row r="15" spans="1:21" s="12" customFormat="1" x14ac:dyDescent="0.25">
      <c r="A15" s="25" t="s">
        <v>13</v>
      </c>
      <c r="B15" s="26"/>
      <c r="C15" s="26"/>
      <c r="D15" s="26"/>
      <c r="E15" s="26"/>
      <c r="F15" s="26"/>
      <c r="G15" s="26"/>
      <c r="H15" s="26"/>
      <c r="I15" s="27" t="s">
        <v>14</v>
      </c>
      <c r="J15" s="26"/>
      <c r="K15" s="27" t="s">
        <v>15</v>
      </c>
      <c r="L15" s="26"/>
      <c r="M15" s="27" t="s">
        <v>16</v>
      </c>
      <c r="N15" s="26"/>
      <c r="O15" s="27" t="s">
        <v>17</v>
      </c>
      <c r="P15" s="26"/>
      <c r="Q15" s="27" t="s">
        <v>18</v>
      </c>
      <c r="R15" s="26"/>
    </row>
    <row r="16" spans="1:21" s="11" customFormat="1" x14ac:dyDescent="0.25">
      <c r="A16" s="16" t="s">
        <v>19</v>
      </c>
      <c r="B16" s="17"/>
      <c r="C16" s="17"/>
      <c r="D16" s="17"/>
      <c r="E16" s="17"/>
      <c r="F16" s="17"/>
      <c r="G16" s="17"/>
      <c r="H16" s="17"/>
      <c r="I16" s="18">
        <v>1455631.39</v>
      </c>
      <c r="J16" s="17"/>
      <c r="K16" s="18">
        <v>1747390.22</v>
      </c>
      <c r="L16" s="17"/>
      <c r="M16" s="18">
        <v>1586135.79</v>
      </c>
      <c r="N16" s="17"/>
      <c r="O16" s="19">
        <v>108.97</v>
      </c>
      <c r="P16" s="17"/>
      <c r="Q16" s="19">
        <v>90.77</v>
      </c>
      <c r="R16" s="17"/>
    </row>
    <row r="17" spans="1:18" s="11" customFormat="1" x14ac:dyDescent="0.25">
      <c r="A17" s="16" t="s">
        <v>20</v>
      </c>
      <c r="B17" s="17"/>
      <c r="C17" s="17"/>
      <c r="D17" s="17"/>
      <c r="E17" s="17"/>
      <c r="F17" s="17"/>
      <c r="G17" s="17"/>
      <c r="H17" s="17"/>
      <c r="I17" s="18">
        <v>0</v>
      </c>
      <c r="J17" s="17"/>
      <c r="K17" s="18">
        <v>0</v>
      </c>
      <c r="L17" s="17"/>
      <c r="M17" s="18">
        <v>0</v>
      </c>
      <c r="N17" s="17"/>
      <c r="O17" s="19">
        <v>0</v>
      </c>
      <c r="P17" s="17"/>
      <c r="Q17" s="19">
        <v>0</v>
      </c>
      <c r="R17" s="17"/>
    </row>
    <row r="18" spans="1:18" x14ac:dyDescent="0.25">
      <c r="A18" s="30" t="s">
        <v>21</v>
      </c>
      <c r="B18" s="17"/>
      <c r="C18" s="17"/>
      <c r="D18" s="17"/>
      <c r="E18" s="17"/>
      <c r="F18" s="17"/>
      <c r="G18" s="17"/>
      <c r="H18" s="17"/>
      <c r="I18" s="31">
        <v>1455631.39</v>
      </c>
      <c r="J18" s="17"/>
      <c r="K18" s="31">
        <v>1747390.22</v>
      </c>
      <c r="L18" s="17"/>
      <c r="M18" s="31">
        <v>1586135.79</v>
      </c>
      <c r="N18" s="17"/>
      <c r="O18" s="32">
        <v>108.97</v>
      </c>
      <c r="P18" s="17"/>
      <c r="Q18" s="32">
        <v>90.77</v>
      </c>
      <c r="R18" s="17"/>
    </row>
    <row r="19" spans="1:18" s="11" customFormat="1" x14ac:dyDescent="0.25">
      <c r="A19" s="16" t="s">
        <v>22</v>
      </c>
      <c r="B19" s="17"/>
      <c r="C19" s="17"/>
      <c r="D19" s="17"/>
      <c r="E19" s="17"/>
      <c r="F19" s="17"/>
      <c r="G19" s="17"/>
      <c r="H19" s="17"/>
      <c r="I19" s="18">
        <v>1373903.08</v>
      </c>
      <c r="J19" s="17"/>
      <c r="K19" s="18">
        <v>1699319.05</v>
      </c>
      <c r="L19" s="17"/>
      <c r="M19" s="18">
        <v>1650419.8</v>
      </c>
      <c r="N19" s="17"/>
      <c r="O19" s="19">
        <v>120.13</v>
      </c>
      <c r="P19" s="17"/>
      <c r="Q19" s="19">
        <v>97.12</v>
      </c>
      <c r="R19" s="17"/>
    </row>
    <row r="20" spans="1:18" s="11" customFormat="1" x14ac:dyDescent="0.25">
      <c r="A20" s="16" t="s">
        <v>23</v>
      </c>
      <c r="B20" s="17"/>
      <c r="C20" s="17"/>
      <c r="D20" s="17"/>
      <c r="E20" s="17"/>
      <c r="F20" s="17"/>
      <c r="G20" s="17"/>
      <c r="H20" s="17"/>
      <c r="I20" s="18">
        <v>46944.85</v>
      </c>
      <c r="J20" s="17"/>
      <c r="K20" s="18">
        <v>33210.11</v>
      </c>
      <c r="L20" s="17"/>
      <c r="M20" s="18">
        <v>27637.97</v>
      </c>
      <c r="N20" s="17"/>
      <c r="O20" s="19">
        <v>58.87</v>
      </c>
      <c r="P20" s="17"/>
      <c r="Q20" s="19">
        <v>83.22</v>
      </c>
      <c r="R20" s="17"/>
    </row>
    <row r="21" spans="1:18" x14ac:dyDescent="0.25">
      <c r="A21" s="30" t="s">
        <v>24</v>
      </c>
      <c r="B21" s="17"/>
      <c r="C21" s="17"/>
      <c r="D21" s="17"/>
      <c r="E21" s="17"/>
      <c r="F21" s="17"/>
      <c r="G21" s="17"/>
      <c r="H21" s="17"/>
      <c r="I21" s="31">
        <v>1420847.93</v>
      </c>
      <c r="J21" s="17"/>
      <c r="K21" s="31">
        <v>1732529.16</v>
      </c>
      <c r="L21" s="17"/>
      <c r="M21" s="31">
        <v>1678057.77</v>
      </c>
      <c r="N21" s="17"/>
      <c r="O21" s="32">
        <v>118.1</v>
      </c>
      <c r="P21" s="17"/>
      <c r="Q21" s="32">
        <v>96.86</v>
      </c>
      <c r="R21" s="17"/>
    </row>
    <row r="22" spans="1:18" x14ac:dyDescent="0.25">
      <c r="A22" s="30" t="s">
        <v>25</v>
      </c>
      <c r="B22" s="17"/>
      <c r="C22" s="17"/>
      <c r="D22" s="17"/>
      <c r="E22" s="17"/>
      <c r="F22" s="17"/>
      <c r="G22" s="17"/>
      <c r="H22" s="17"/>
      <c r="I22" s="31">
        <v>34783.46</v>
      </c>
      <c r="J22" s="17"/>
      <c r="K22" s="31">
        <v>14861.06</v>
      </c>
      <c r="L22" s="17"/>
      <c r="M22" s="31">
        <v>-91921.98</v>
      </c>
      <c r="N22" s="17"/>
      <c r="O22" s="32"/>
      <c r="P22" s="17"/>
      <c r="Q22" s="32"/>
      <c r="R22" s="17"/>
    </row>
    <row r="23" spans="1:18" s="12" customFormat="1" x14ac:dyDescent="0.25">
      <c r="A23" s="25" t="s">
        <v>26</v>
      </c>
      <c r="B23" s="26"/>
      <c r="C23" s="26"/>
      <c r="D23" s="26"/>
      <c r="E23" s="26"/>
      <c r="F23" s="26"/>
      <c r="G23" s="26"/>
      <c r="H23" s="26"/>
      <c r="I23" s="25" t="s">
        <v>6</v>
      </c>
      <c r="J23" s="26"/>
      <c r="K23" s="25" t="s">
        <v>6</v>
      </c>
      <c r="L23" s="26"/>
      <c r="M23" s="25" t="s">
        <v>6</v>
      </c>
      <c r="N23" s="26"/>
      <c r="O23" s="25"/>
      <c r="P23" s="26"/>
      <c r="Q23" s="25"/>
      <c r="R23" s="26"/>
    </row>
    <row r="24" spans="1:18" s="11" customFormat="1" x14ac:dyDescent="0.25">
      <c r="A24" s="16" t="s">
        <v>27</v>
      </c>
      <c r="B24" s="17"/>
      <c r="C24" s="17"/>
      <c r="D24" s="17"/>
      <c r="E24" s="17"/>
      <c r="F24" s="17"/>
      <c r="G24" s="17"/>
      <c r="H24" s="17"/>
      <c r="I24" s="18">
        <v>0</v>
      </c>
      <c r="J24" s="17"/>
      <c r="K24" s="18">
        <v>0</v>
      </c>
      <c r="L24" s="17"/>
      <c r="M24" s="18">
        <v>0</v>
      </c>
      <c r="N24" s="17"/>
      <c r="O24" s="19">
        <v>0</v>
      </c>
      <c r="P24" s="17"/>
      <c r="Q24" s="19">
        <v>0</v>
      </c>
      <c r="R24" s="17"/>
    </row>
    <row r="25" spans="1:18" s="11" customFormat="1" x14ac:dyDescent="0.25">
      <c r="A25" s="16" t="s">
        <v>28</v>
      </c>
      <c r="B25" s="17"/>
      <c r="C25" s="17"/>
      <c r="D25" s="17"/>
      <c r="E25" s="17"/>
      <c r="F25" s="17"/>
      <c r="G25" s="17"/>
      <c r="H25" s="17"/>
      <c r="I25" s="18">
        <v>28428.12</v>
      </c>
      <c r="J25" s="17"/>
      <c r="K25" s="18">
        <v>28500</v>
      </c>
      <c r="L25" s="17"/>
      <c r="M25" s="18">
        <v>28428.12</v>
      </c>
      <c r="N25" s="17"/>
      <c r="O25" s="19">
        <v>100</v>
      </c>
      <c r="P25" s="17"/>
      <c r="Q25" s="19">
        <v>99.75</v>
      </c>
      <c r="R25" s="17"/>
    </row>
    <row r="26" spans="1:18" x14ac:dyDescent="0.25">
      <c r="A26" s="30" t="s">
        <v>29</v>
      </c>
      <c r="B26" s="17"/>
      <c r="C26" s="17"/>
      <c r="D26" s="17"/>
      <c r="E26" s="17"/>
      <c r="F26" s="17"/>
      <c r="G26" s="17"/>
      <c r="H26" s="17"/>
      <c r="I26" s="31">
        <v>-28428.12</v>
      </c>
      <c r="J26" s="17"/>
      <c r="K26" s="31">
        <v>-28500</v>
      </c>
      <c r="L26" s="17"/>
      <c r="M26" s="31">
        <v>-28428.12</v>
      </c>
      <c r="N26" s="17"/>
      <c r="O26" s="32">
        <v>100</v>
      </c>
      <c r="P26" s="17"/>
      <c r="Q26" s="32">
        <v>99.75</v>
      </c>
      <c r="R26" s="17"/>
    </row>
    <row r="27" spans="1:18" s="12" customFormat="1" ht="30.75" customHeight="1" x14ac:dyDescent="0.25">
      <c r="A27" s="35" t="s">
        <v>251</v>
      </c>
      <c r="B27" s="36"/>
      <c r="C27" s="36"/>
      <c r="D27" s="36"/>
      <c r="E27" s="36"/>
      <c r="F27" s="36"/>
      <c r="G27" s="36"/>
      <c r="H27" s="36"/>
      <c r="I27" s="25"/>
      <c r="J27" s="26"/>
      <c r="K27" s="25"/>
      <c r="L27" s="26"/>
      <c r="M27" s="25"/>
      <c r="N27" s="26"/>
      <c r="O27" s="25"/>
      <c r="P27" s="25"/>
      <c r="Q27" s="25"/>
      <c r="R27" s="26"/>
    </row>
    <row r="28" spans="1:18" x14ac:dyDescent="0.25">
      <c r="A28" s="30" t="s">
        <v>30</v>
      </c>
      <c r="B28" s="17"/>
      <c r="C28" s="17"/>
      <c r="D28" s="17"/>
      <c r="E28" s="17"/>
      <c r="F28" s="17"/>
      <c r="G28" s="17"/>
      <c r="H28" s="17"/>
      <c r="I28" s="31">
        <v>7283.6</v>
      </c>
      <c r="J28" s="17"/>
      <c r="K28" s="31">
        <v>13638.94</v>
      </c>
      <c r="L28" s="17"/>
      <c r="M28" s="31">
        <v>13638.94</v>
      </c>
      <c r="N28" s="17"/>
      <c r="O28" s="33">
        <f>+M28/I28*100</f>
        <v>187.25547806029985</v>
      </c>
      <c r="P28" s="34"/>
      <c r="Q28" s="32">
        <f>+M28/K28*100</f>
        <v>100</v>
      </c>
      <c r="R28" s="17"/>
    </row>
    <row r="29" spans="1:18" ht="30" customHeight="1" x14ac:dyDescent="0.25">
      <c r="A29" s="37" t="s">
        <v>31</v>
      </c>
      <c r="B29" s="38"/>
      <c r="C29" s="38"/>
      <c r="D29" s="38"/>
      <c r="E29" s="38"/>
      <c r="F29" s="38"/>
      <c r="G29" s="38"/>
      <c r="H29" s="38"/>
      <c r="I29" s="31">
        <v>7283.6</v>
      </c>
      <c r="J29" s="17"/>
      <c r="K29" s="31">
        <v>13638.94</v>
      </c>
      <c r="L29" s="17"/>
      <c r="M29" s="31">
        <f>+M28</f>
        <v>13638.94</v>
      </c>
      <c r="N29" s="17"/>
      <c r="O29" s="33">
        <f>+M29/I29*100</f>
        <v>187.25547806029985</v>
      </c>
      <c r="P29" s="34"/>
      <c r="Q29" s="32">
        <f>+M29/K29*100</f>
        <v>100</v>
      </c>
      <c r="R29" s="17"/>
    </row>
    <row r="30" spans="1:18" s="12" customFormat="1" ht="28.5" customHeight="1" x14ac:dyDescent="0.25">
      <c r="A30" s="35" t="s">
        <v>32</v>
      </c>
      <c r="B30" s="36"/>
      <c r="C30" s="36"/>
      <c r="D30" s="36"/>
      <c r="E30" s="36"/>
      <c r="F30" s="36"/>
      <c r="G30" s="36"/>
      <c r="H30" s="36"/>
      <c r="I30" s="25" t="s">
        <v>6</v>
      </c>
      <c r="J30" s="26"/>
      <c r="K30" s="25" t="s">
        <v>6</v>
      </c>
      <c r="L30" s="26"/>
      <c r="M30" s="25" t="s">
        <v>6</v>
      </c>
      <c r="N30" s="26"/>
      <c r="O30" s="25" t="s">
        <v>6</v>
      </c>
      <c r="P30" s="26"/>
      <c r="Q30" s="25" t="s">
        <v>6</v>
      </c>
      <c r="R30" s="26"/>
    </row>
    <row r="31" spans="1:18" ht="18" customHeight="1" x14ac:dyDescent="0.25">
      <c r="A31" s="30" t="s">
        <v>33</v>
      </c>
      <c r="B31" s="17"/>
      <c r="C31" s="17"/>
      <c r="D31" s="17"/>
      <c r="E31" s="17"/>
      <c r="F31" s="17"/>
      <c r="G31" s="17"/>
      <c r="H31" s="17"/>
      <c r="I31" s="31">
        <f>+I22+I26+I29</f>
        <v>13638.94</v>
      </c>
      <c r="J31" s="17"/>
      <c r="K31" s="31">
        <v>0</v>
      </c>
      <c r="L31" s="17"/>
      <c r="M31" s="31">
        <f>+M22+M26+M29</f>
        <v>-106711.15999999999</v>
      </c>
      <c r="N31" s="17"/>
      <c r="O31" s="32"/>
      <c r="P31" s="17"/>
      <c r="Q31" s="32"/>
      <c r="R31" s="17"/>
    </row>
  </sheetData>
  <mergeCells count="114">
    <mergeCell ref="A31:H31"/>
    <mergeCell ref="I31:J31"/>
    <mergeCell ref="K31:L31"/>
    <mergeCell ref="M31:N31"/>
    <mergeCell ref="O31:P31"/>
    <mergeCell ref="Q31:R31"/>
    <mergeCell ref="A29:H29"/>
    <mergeCell ref="I29:J29"/>
    <mergeCell ref="K29:L29"/>
    <mergeCell ref="M29:N29"/>
    <mergeCell ref="O29:P29"/>
    <mergeCell ref="Q29:R29"/>
    <mergeCell ref="A30:H30"/>
    <mergeCell ref="I30:J30"/>
    <mergeCell ref="K30:L30"/>
    <mergeCell ref="M30:N30"/>
    <mergeCell ref="O30:P30"/>
    <mergeCell ref="Q30:R30"/>
    <mergeCell ref="A26:H26"/>
    <mergeCell ref="I26:J26"/>
    <mergeCell ref="K26:L26"/>
    <mergeCell ref="M26:N26"/>
    <mergeCell ref="O26:P26"/>
    <mergeCell ref="Q26:R26"/>
    <mergeCell ref="A28:H28"/>
    <mergeCell ref="I28:J28"/>
    <mergeCell ref="K28:L28"/>
    <mergeCell ref="M28:N28"/>
    <mergeCell ref="O28:P28"/>
    <mergeCell ref="Q28:R28"/>
    <mergeCell ref="A27:H27"/>
    <mergeCell ref="I27:J27"/>
    <mergeCell ref="K27:L27"/>
    <mergeCell ref="M27:N27"/>
    <mergeCell ref="O27:P27"/>
    <mergeCell ref="Q27:R27"/>
    <mergeCell ref="A24:H24"/>
    <mergeCell ref="I24:J24"/>
    <mergeCell ref="K24:L24"/>
    <mergeCell ref="M24:N24"/>
    <mergeCell ref="O24:P24"/>
    <mergeCell ref="Q24:R24"/>
    <mergeCell ref="A25:H25"/>
    <mergeCell ref="I25:J25"/>
    <mergeCell ref="K25:L25"/>
    <mergeCell ref="M25:N25"/>
    <mergeCell ref="O25:P25"/>
    <mergeCell ref="Q25:R25"/>
    <mergeCell ref="A22:H22"/>
    <mergeCell ref="I22:J22"/>
    <mergeCell ref="K22:L22"/>
    <mergeCell ref="M22:N22"/>
    <mergeCell ref="O22:P22"/>
    <mergeCell ref="Q22:R22"/>
    <mergeCell ref="A23:H23"/>
    <mergeCell ref="I23:J23"/>
    <mergeCell ref="K23:L23"/>
    <mergeCell ref="M23:N23"/>
    <mergeCell ref="O23:P23"/>
    <mergeCell ref="Q23:R23"/>
    <mergeCell ref="A20:H20"/>
    <mergeCell ref="I20:J20"/>
    <mergeCell ref="K20:L20"/>
    <mergeCell ref="M20:N20"/>
    <mergeCell ref="O20:P20"/>
    <mergeCell ref="Q20:R20"/>
    <mergeCell ref="A21:H21"/>
    <mergeCell ref="I21:J21"/>
    <mergeCell ref="K21:L21"/>
    <mergeCell ref="M21:N21"/>
    <mergeCell ref="O21:P21"/>
    <mergeCell ref="Q21:R21"/>
    <mergeCell ref="A18:H18"/>
    <mergeCell ref="I18:J18"/>
    <mergeCell ref="K18:L18"/>
    <mergeCell ref="M18:N18"/>
    <mergeCell ref="O18:P18"/>
    <mergeCell ref="Q18:R18"/>
    <mergeCell ref="A19:H19"/>
    <mergeCell ref="I19:J19"/>
    <mergeCell ref="K19:L19"/>
    <mergeCell ref="M19:N19"/>
    <mergeCell ref="O19:P19"/>
    <mergeCell ref="Q19:R19"/>
    <mergeCell ref="A1:F1"/>
    <mergeCell ref="A6:R6"/>
    <mergeCell ref="A7:R7"/>
    <mergeCell ref="A8:R8"/>
    <mergeCell ref="A9:R9"/>
    <mergeCell ref="A10:R10"/>
    <mergeCell ref="A15:H15"/>
    <mergeCell ref="I15:J15"/>
    <mergeCell ref="K15:L15"/>
    <mergeCell ref="M15:N15"/>
    <mergeCell ref="O15:P15"/>
    <mergeCell ref="Q15:R15"/>
    <mergeCell ref="A14:H14"/>
    <mergeCell ref="I14:J14"/>
    <mergeCell ref="K14:L14"/>
    <mergeCell ref="M14:N14"/>
    <mergeCell ref="O14:P14"/>
    <mergeCell ref="Q14:R14"/>
    <mergeCell ref="A16:H16"/>
    <mergeCell ref="I16:J16"/>
    <mergeCell ref="K16:L16"/>
    <mergeCell ref="M16:N16"/>
    <mergeCell ref="O16:P16"/>
    <mergeCell ref="Q16:R16"/>
    <mergeCell ref="A17:H17"/>
    <mergeCell ref="I17:J17"/>
    <mergeCell ref="K17:L17"/>
    <mergeCell ref="M17:N17"/>
    <mergeCell ref="O17:P17"/>
    <mergeCell ref="Q17:R17"/>
  </mergeCells>
  <pageMargins left="0.7" right="0.7" top="0.75" bottom="0.75" header="0.3" footer="0.3"/>
  <pageSetup paperSize="9" scale="6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86"/>
  <sheetViews>
    <sheetView zoomScaleNormal="100" workbookViewId="0">
      <selection activeCell="O27" sqref="O27:P27"/>
    </sheetView>
  </sheetViews>
  <sheetFormatPr defaultRowHeight="15" x14ac:dyDescent="0.25"/>
  <cols>
    <col min="1" max="8" width="10.28515625" customWidth="1"/>
    <col min="9" max="14" width="8.140625" customWidth="1"/>
    <col min="15" max="18" width="5.7109375" customWidth="1"/>
  </cols>
  <sheetData>
    <row r="1" spans="1:18" ht="14.45" customHeight="1" x14ac:dyDescent="0.25">
      <c r="A1" s="7" t="s">
        <v>0</v>
      </c>
      <c r="C1" s="1"/>
      <c r="D1" s="2"/>
    </row>
    <row r="2" spans="1:18" ht="14.45" customHeight="1" x14ac:dyDescent="0.25">
      <c r="A2" s="7" t="s">
        <v>1</v>
      </c>
      <c r="C2" s="1"/>
      <c r="D2" s="3"/>
    </row>
    <row r="3" spans="1:18" ht="14.45" customHeight="1" x14ac:dyDescent="0.25">
      <c r="A3" t="s">
        <v>2</v>
      </c>
    </row>
    <row r="4" spans="1:18" ht="14.45" customHeight="1" x14ac:dyDescent="0.25">
      <c r="A4" t="s">
        <v>3</v>
      </c>
    </row>
    <row r="5" spans="1:18" ht="14.45" customHeight="1" x14ac:dyDescent="0.25">
      <c r="A5" t="s">
        <v>4</v>
      </c>
    </row>
    <row r="6" spans="1:18" s="13" customFormat="1" ht="15.6" customHeight="1" x14ac:dyDescent="0.25">
      <c r="A6" s="41" t="s">
        <v>238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1:18" s="13" customFormat="1" ht="15.75" x14ac:dyDescent="0.25">
      <c r="A7" s="21" t="s">
        <v>13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</row>
    <row r="8" spans="1:18" s="13" customFormat="1" ht="15.75" x14ac:dyDescent="0.25">
      <c r="A8" s="21" t="s">
        <v>34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</row>
    <row r="9" spans="1:18" x14ac:dyDescent="0.25">
      <c r="A9" s="23" t="s">
        <v>5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8" x14ac:dyDescent="0.25">
      <c r="Q10" t="s">
        <v>240</v>
      </c>
    </row>
    <row r="11" spans="1:18" x14ac:dyDescent="0.25">
      <c r="A11" s="39" t="s">
        <v>7</v>
      </c>
      <c r="B11" s="40"/>
      <c r="C11" s="40"/>
      <c r="D11" s="40"/>
      <c r="E11" s="40"/>
      <c r="F11" s="40"/>
      <c r="G11" s="40"/>
      <c r="H11" s="40"/>
      <c r="I11" s="39" t="s">
        <v>8</v>
      </c>
      <c r="J11" s="40"/>
      <c r="K11" s="39" t="s">
        <v>9</v>
      </c>
      <c r="L11" s="40"/>
      <c r="M11" s="39" t="s">
        <v>10</v>
      </c>
      <c r="N11" s="40"/>
      <c r="O11" s="39" t="s">
        <v>11</v>
      </c>
      <c r="P11" s="40"/>
      <c r="Q11" s="39" t="s">
        <v>12</v>
      </c>
      <c r="R11" s="40"/>
    </row>
    <row r="12" spans="1:18" x14ac:dyDescent="0.25">
      <c r="A12" s="42" t="s">
        <v>13</v>
      </c>
      <c r="B12" s="40"/>
      <c r="C12" s="40"/>
      <c r="D12" s="40"/>
      <c r="E12" s="40"/>
      <c r="F12" s="40"/>
      <c r="G12" s="40"/>
      <c r="H12" s="40"/>
      <c r="I12" s="43" t="s">
        <v>14</v>
      </c>
      <c r="J12" s="40"/>
      <c r="K12" s="43" t="s">
        <v>15</v>
      </c>
      <c r="L12" s="40"/>
      <c r="M12" s="43" t="s">
        <v>16</v>
      </c>
      <c r="N12" s="40"/>
      <c r="O12" s="43" t="s">
        <v>17</v>
      </c>
      <c r="P12" s="40"/>
      <c r="Q12" s="43" t="s">
        <v>18</v>
      </c>
      <c r="R12" s="40"/>
    </row>
    <row r="13" spans="1:18" x14ac:dyDescent="0.25">
      <c r="A13" s="44" t="s">
        <v>19</v>
      </c>
      <c r="B13" s="40"/>
      <c r="C13" s="40"/>
      <c r="D13" s="40"/>
      <c r="E13" s="40"/>
      <c r="F13" s="40"/>
      <c r="G13" s="40"/>
      <c r="H13" s="40"/>
      <c r="I13" s="45">
        <v>1455631.39</v>
      </c>
      <c r="J13" s="40"/>
      <c r="K13" s="45">
        <v>1747390.22</v>
      </c>
      <c r="L13" s="40"/>
      <c r="M13" s="45">
        <v>1586135.79</v>
      </c>
      <c r="N13" s="40"/>
      <c r="O13" s="46">
        <v>108.97</v>
      </c>
      <c r="P13" s="40"/>
      <c r="Q13" s="46">
        <v>90.77</v>
      </c>
      <c r="R13" s="40"/>
    </row>
    <row r="14" spans="1:18" x14ac:dyDescent="0.25">
      <c r="A14" s="44" t="s">
        <v>35</v>
      </c>
      <c r="B14" s="40"/>
      <c r="C14" s="40"/>
      <c r="D14" s="40"/>
      <c r="E14" s="40"/>
      <c r="F14" s="40"/>
      <c r="G14" s="40"/>
      <c r="H14" s="40"/>
      <c r="I14" s="45">
        <v>18921.599999999999</v>
      </c>
      <c r="J14" s="40"/>
      <c r="K14" s="45">
        <v>20500</v>
      </c>
      <c r="L14" s="40"/>
      <c r="M14" s="45">
        <v>20130.8</v>
      </c>
      <c r="N14" s="40"/>
      <c r="O14" s="46">
        <v>106.39</v>
      </c>
      <c r="P14" s="40"/>
      <c r="Q14" s="46">
        <v>98.2</v>
      </c>
      <c r="R14" s="40"/>
    </row>
    <row r="15" spans="1:18" x14ac:dyDescent="0.25">
      <c r="A15" s="40" t="s">
        <v>36</v>
      </c>
      <c r="B15" s="40"/>
      <c r="C15" s="40"/>
      <c r="D15" s="40"/>
      <c r="E15" s="40"/>
      <c r="F15" s="40"/>
      <c r="G15" s="40"/>
      <c r="H15" s="40"/>
      <c r="I15" s="47">
        <v>18921.599999999999</v>
      </c>
      <c r="J15" s="40"/>
      <c r="K15" s="47" t="s">
        <v>6</v>
      </c>
      <c r="L15" s="40"/>
      <c r="M15" s="47">
        <v>20130.8</v>
      </c>
      <c r="N15" s="40"/>
      <c r="O15" s="48">
        <v>106.39</v>
      </c>
      <c r="P15" s="40"/>
      <c r="Q15" s="48" t="s">
        <v>6</v>
      </c>
      <c r="R15" s="40"/>
    </row>
    <row r="16" spans="1:18" x14ac:dyDescent="0.25">
      <c r="A16" s="40" t="s">
        <v>37</v>
      </c>
      <c r="B16" s="40"/>
      <c r="C16" s="40"/>
      <c r="D16" s="40"/>
      <c r="E16" s="40"/>
      <c r="F16" s="40"/>
      <c r="G16" s="40"/>
      <c r="H16" s="40"/>
      <c r="I16" s="47">
        <v>18921.599999999999</v>
      </c>
      <c r="J16" s="40"/>
      <c r="K16" s="47" t="s">
        <v>6</v>
      </c>
      <c r="L16" s="40"/>
      <c r="M16" s="47">
        <v>20130.8</v>
      </c>
      <c r="N16" s="40"/>
      <c r="O16" s="48">
        <v>106.39</v>
      </c>
      <c r="P16" s="40"/>
      <c r="Q16" s="48" t="s">
        <v>6</v>
      </c>
      <c r="R16" s="40"/>
    </row>
    <row r="17" spans="1:18" x14ac:dyDescent="0.25">
      <c r="A17" s="44" t="s">
        <v>38</v>
      </c>
      <c r="B17" s="40"/>
      <c r="C17" s="40"/>
      <c r="D17" s="40"/>
      <c r="E17" s="40"/>
      <c r="F17" s="40"/>
      <c r="G17" s="40"/>
      <c r="H17" s="40"/>
      <c r="I17" s="45">
        <v>0.64</v>
      </c>
      <c r="J17" s="40"/>
      <c r="K17" s="45">
        <v>0</v>
      </c>
      <c r="L17" s="40"/>
      <c r="M17" s="45">
        <v>0.31</v>
      </c>
      <c r="N17" s="40"/>
      <c r="O17" s="46">
        <v>48.44</v>
      </c>
      <c r="P17" s="40"/>
      <c r="Q17" s="46" t="s">
        <v>6</v>
      </c>
      <c r="R17" s="40"/>
    </row>
    <row r="18" spans="1:18" x14ac:dyDescent="0.25">
      <c r="A18" s="40" t="s">
        <v>39</v>
      </c>
      <c r="B18" s="40"/>
      <c r="C18" s="40"/>
      <c r="D18" s="40"/>
      <c r="E18" s="40"/>
      <c r="F18" s="40"/>
      <c r="G18" s="40"/>
      <c r="H18" s="40"/>
      <c r="I18" s="47">
        <v>0.64</v>
      </c>
      <c r="J18" s="40"/>
      <c r="K18" s="47" t="s">
        <v>6</v>
      </c>
      <c r="L18" s="40"/>
      <c r="M18" s="47">
        <v>0.31</v>
      </c>
      <c r="N18" s="40"/>
      <c r="O18" s="48">
        <v>48.44</v>
      </c>
      <c r="P18" s="40"/>
      <c r="Q18" s="48" t="s">
        <v>6</v>
      </c>
      <c r="R18" s="40"/>
    </row>
    <row r="19" spans="1:18" x14ac:dyDescent="0.25">
      <c r="A19" s="40" t="s">
        <v>40</v>
      </c>
      <c r="B19" s="40"/>
      <c r="C19" s="40"/>
      <c r="D19" s="40"/>
      <c r="E19" s="40"/>
      <c r="F19" s="40"/>
      <c r="G19" s="40"/>
      <c r="H19" s="40"/>
      <c r="I19" s="47">
        <v>0.64</v>
      </c>
      <c r="J19" s="40"/>
      <c r="K19" s="47" t="s">
        <v>6</v>
      </c>
      <c r="L19" s="40"/>
      <c r="M19" s="47">
        <v>0.31</v>
      </c>
      <c r="N19" s="40"/>
      <c r="O19" s="48">
        <v>48.44</v>
      </c>
      <c r="P19" s="40"/>
      <c r="Q19" s="48" t="s">
        <v>6</v>
      </c>
      <c r="R19" s="40"/>
    </row>
    <row r="20" spans="1:18" ht="16.5" customHeight="1" x14ac:dyDescent="0.25">
      <c r="A20" s="49" t="s">
        <v>41</v>
      </c>
      <c r="B20" s="50"/>
      <c r="C20" s="50"/>
      <c r="D20" s="50"/>
      <c r="E20" s="50"/>
      <c r="F20" s="50"/>
      <c r="G20" s="50"/>
      <c r="H20" s="50"/>
      <c r="I20" s="45">
        <v>170305.84</v>
      </c>
      <c r="J20" s="40"/>
      <c r="K20" s="45">
        <v>190000</v>
      </c>
      <c r="L20" s="40"/>
      <c r="M20" s="45">
        <v>180196.68</v>
      </c>
      <c r="N20" s="40"/>
      <c r="O20" s="46">
        <v>105.81</v>
      </c>
      <c r="P20" s="40"/>
      <c r="Q20" s="46">
        <v>94.84</v>
      </c>
      <c r="R20" s="40"/>
    </row>
    <row r="21" spans="1:18" x14ac:dyDescent="0.25">
      <c r="A21" s="40" t="s">
        <v>42</v>
      </c>
      <c r="B21" s="40"/>
      <c r="C21" s="40"/>
      <c r="D21" s="40"/>
      <c r="E21" s="40"/>
      <c r="F21" s="40"/>
      <c r="G21" s="40"/>
      <c r="H21" s="40"/>
      <c r="I21" s="47">
        <v>170305.84</v>
      </c>
      <c r="J21" s="40"/>
      <c r="K21" s="47" t="s">
        <v>6</v>
      </c>
      <c r="L21" s="40"/>
      <c r="M21" s="47">
        <v>180196.68</v>
      </c>
      <c r="N21" s="40"/>
      <c r="O21" s="48">
        <v>105.81</v>
      </c>
      <c r="P21" s="40"/>
      <c r="Q21" s="48" t="s">
        <v>6</v>
      </c>
      <c r="R21" s="40"/>
    </row>
    <row r="22" spans="1:18" x14ac:dyDescent="0.25">
      <c r="A22" s="40" t="s">
        <v>43</v>
      </c>
      <c r="B22" s="40"/>
      <c r="C22" s="40"/>
      <c r="D22" s="40"/>
      <c r="E22" s="40"/>
      <c r="F22" s="40"/>
      <c r="G22" s="40"/>
      <c r="H22" s="40"/>
      <c r="I22" s="47">
        <v>170305.84</v>
      </c>
      <c r="J22" s="40"/>
      <c r="K22" s="47" t="s">
        <v>6</v>
      </c>
      <c r="L22" s="40"/>
      <c r="M22" s="47">
        <v>180196.68</v>
      </c>
      <c r="N22" s="40"/>
      <c r="O22" s="48">
        <v>105.81</v>
      </c>
      <c r="P22" s="40"/>
      <c r="Q22" s="48" t="s">
        <v>6</v>
      </c>
      <c r="R22" s="40"/>
    </row>
    <row r="23" spans="1:18" ht="28.5" customHeight="1" x14ac:dyDescent="0.25">
      <c r="A23" s="49" t="s">
        <v>44</v>
      </c>
      <c r="B23" s="50"/>
      <c r="C23" s="50"/>
      <c r="D23" s="50"/>
      <c r="E23" s="50"/>
      <c r="F23" s="50"/>
      <c r="G23" s="50"/>
      <c r="H23" s="50"/>
      <c r="I23" s="45">
        <v>105753.35</v>
      </c>
      <c r="J23" s="40"/>
      <c r="K23" s="45">
        <v>27300</v>
      </c>
      <c r="L23" s="40"/>
      <c r="M23" s="45">
        <v>26489.3</v>
      </c>
      <c r="N23" s="40"/>
      <c r="O23" s="46">
        <v>25.05</v>
      </c>
      <c r="P23" s="40"/>
      <c r="Q23" s="46">
        <v>97.03</v>
      </c>
      <c r="R23" s="40"/>
    </row>
    <row r="24" spans="1:18" x14ac:dyDescent="0.25">
      <c r="A24" s="40" t="s">
        <v>45</v>
      </c>
      <c r="B24" s="40"/>
      <c r="C24" s="40"/>
      <c r="D24" s="40"/>
      <c r="E24" s="40"/>
      <c r="F24" s="40"/>
      <c r="G24" s="40"/>
      <c r="H24" s="40"/>
      <c r="I24" s="47">
        <v>102605.35</v>
      </c>
      <c r="J24" s="40"/>
      <c r="K24" s="47" t="s">
        <v>6</v>
      </c>
      <c r="L24" s="40"/>
      <c r="M24" s="47">
        <v>16222.98</v>
      </c>
      <c r="N24" s="40"/>
      <c r="O24" s="48">
        <v>15.81</v>
      </c>
      <c r="P24" s="40"/>
      <c r="Q24" s="48" t="s">
        <v>6</v>
      </c>
      <c r="R24" s="40"/>
    </row>
    <row r="25" spans="1:18" x14ac:dyDescent="0.25">
      <c r="A25" s="40" t="s">
        <v>46</v>
      </c>
      <c r="B25" s="40"/>
      <c r="C25" s="40"/>
      <c r="D25" s="40"/>
      <c r="E25" s="40"/>
      <c r="F25" s="40"/>
      <c r="G25" s="40"/>
      <c r="H25" s="40"/>
      <c r="I25" s="47">
        <v>102605.35</v>
      </c>
      <c r="J25" s="40"/>
      <c r="K25" s="47" t="s">
        <v>6</v>
      </c>
      <c r="L25" s="40"/>
      <c r="M25" s="47">
        <v>16222.98</v>
      </c>
      <c r="N25" s="40"/>
      <c r="O25" s="48">
        <v>15.81</v>
      </c>
      <c r="P25" s="40"/>
      <c r="Q25" s="48" t="s">
        <v>6</v>
      </c>
      <c r="R25" s="40"/>
    </row>
    <row r="26" spans="1:18" ht="28.5" customHeight="1" x14ac:dyDescent="0.25">
      <c r="A26" s="50" t="s">
        <v>47</v>
      </c>
      <c r="B26" s="50"/>
      <c r="C26" s="50"/>
      <c r="D26" s="50"/>
      <c r="E26" s="50"/>
      <c r="F26" s="50"/>
      <c r="G26" s="50"/>
      <c r="H26" s="50"/>
      <c r="I26" s="47">
        <v>3148</v>
      </c>
      <c r="J26" s="40"/>
      <c r="K26" s="47" t="s">
        <v>6</v>
      </c>
      <c r="L26" s="40"/>
      <c r="M26" s="47">
        <v>10266.32</v>
      </c>
      <c r="N26" s="40"/>
      <c r="O26" s="48">
        <v>326.12</v>
      </c>
      <c r="P26" s="40"/>
      <c r="Q26" s="48" t="s">
        <v>6</v>
      </c>
      <c r="R26" s="40"/>
    </row>
    <row r="27" spans="1:18" x14ac:dyDescent="0.25">
      <c r="A27" s="40" t="s">
        <v>48</v>
      </c>
      <c r="B27" s="40"/>
      <c r="C27" s="40"/>
      <c r="D27" s="40"/>
      <c r="E27" s="40"/>
      <c r="F27" s="40"/>
      <c r="G27" s="40"/>
      <c r="H27" s="40"/>
      <c r="I27" s="47">
        <v>3148</v>
      </c>
      <c r="J27" s="40"/>
      <c r="K27" s="47" t="s">
        <v>6</v>
      </c>
      <c r="L27" s="40"/>
      <c r="M27" s="47">
        <v>9400.2199999999993</v>
      </c>
      <c r="N27" s="40"/>
      <c r="O27" s="48">
        <v>298.61</v>
      </c>
      <c r="P27" s="40"/>
      <c r="Q27" s="48" t="s">
        <v>6</v>
      </c>
      <c r="R27" s="40"/>
    </row>
    <row r="28" spans="1:18" x14ac:dyDescent="0.25">
      <c r="A28" s="40" t="s">
        <v>49</v>
      </c>
      <c r="B28" s="40"/>
      <c r="C28" s="40"/>
      <c r="D28" s="40"/>
      <c r="E28" s="40"/>
      <c r="F28" s="40"/>
      <c r="G28" s="40"/>
      <c r="H28" s="40"/>
      <c r="I28" s="47" t="s">
        <v>6</v>
      </c>
      <c r="J28" s="40"/>
      <c r="K28" s="47" t="s">
        <v>6</v>
      </c>
      <c r="L28" s="40"/>
      <c r="M28" s="47">
        <v>866.1</v>
      </c>
      <c r="N28" s="40"/>
      <c r="O28" s="48">
        <v>0</v>
      </c>
      <c r="P28" s="40"/>
      <c r="Q28" s="48" t="s">
        <v>6</v>
      </c>
      <c r="R28" s="40"/>
    </row>
    <row r="29" spans="1:18" x14ac:dyDescent="0.25">
      <c r="A29" s="44" t="s">
        <v>50</v>
      </c>
      <c r="B29" s="40"/>
      <c r="C29" s="40"/>
      <c r="D29" s="40"/>
      <c r="E29" s="40"/>
      <c r="F29" s="40"/>
      <c r="G29" s="40"/>
      <c r="H29" s="40"/>
      <c r="I29" s="45">
        <v>1160649.96</v>
      </c>
      <c r="J29" s="40"/>
      <c r="K29" s="45">
        <v>1509590.22</v>
      </c>
      <c r="L29" s="40"/>
      <c r="M29" s="45">
        <v>1359318.7</v>
      </c>
      <c r="N29" s="40"/>
      <c r="O29" s="46">
        <v>117.12</v>
      </c>
      <c r="P29" s="40"/>
      <c r="Q29" s="46">
        <v>90.05</v>
      </c>
      <c r="R29" s="40"/>
    </row>
    <row r="30" spans="1:18" x14ac:dyDescent="0.25">
      <c r="A30" s="40" t="s">
        <v>51</v>
      </c>
      <c r="B30" s="40"/>
      <c r="C30" s="40"/>
      <c r="D30" s="40"/>
      <c r="E30" s="40"/>
      <c r="F30" s="40"/>
      <c r="G30" s="40"/>
      <c r="H30" s="40"/>
      <c r="I30" s="47">
        <v>1160649.96</v>
      </c>
      <c r="J30" s="40"/>
      <c r="K30" s="47" t="s">
        <v>6</v>
      </c>
      <c r="L30" s="40"/>
      <c r="M30" s="47">
        <v>1359318.7</v>
      </c>
      <c r="N30" s="40"/>
      <c r="O30" s="48">
        <v>117.12</v>
      </c>
      <c r="P30" s="40"/>
      <c r="Q30" s="48" t="s">
        <v>6</v>
      </c>
      <c r="R30" s="40"/>
    </row>
    <row r="31" spans="1:18" x14ac:dyDescent="0.25">
      <c r="A31" s="40" t="s">
        <v>52</v>
      </c>
      <c r="B31" s="40"/>
      <c r="C31" s="40"/>
      <c r="D31" s="40"/>
      <c r="E31" s="40"/>
      <c r="F31" s="40"/>
      <c r="G31" s="40"/>
      <c r="H31" s="40"/>
      <c r="I31" s="47">
        <v>1106757.8700000001</v>
      </c>
      <c r="J31" s="40"/>
      <c r="K31" s="47" t="s">
        <v>6</v>
      </c>
      <c r="L31" s="40"/>
      <c r="M31" s="47">
        <v>1326896.8600000001</v>
      </c>
      <c r="N31" s="40"/>
      <c r="O31" s="48">
        <v>119.89</v>
      </c>
      <c r="P31" s="40"/>
      <c r="Q31" s="48" t="s">
        <v>6</v>
      </c>
      <c r="R31" s="40"/>
    </row>
    <row r="32" spans="1:18" x14ac:dyDescent="0.25">
      <c r="A32" s="40" t="s">
        <v>53</v>
      </c>
      <c r="B32" s="40"/>
      <c r="C32" s="40"/>
      <c r="D32" s="40"/>
      <c r="E32" s="40"/>
      <c r="F32" s="40"/>
      <c r="G32" s="40"/>
      <c r="H32" s="40"/>
      <c r="I32" s="47">
        <v>24196.68</v>
      </c>
      <c r="J32" s="40"/>
      <c r="K32" s="47" t="s">
        <v>6</v>
      </c>
      <c r="L32" s="40"/>
      <c r="M32" s="47">
        <v>3362.8</v>
      </c>
      <c r="N32" s="40"/>
      <c r="O32" s="48">
        <v>13.9</v>
      </c>
      <c r="P32" s="40"/>
      <c r="Q32" s="48" t="s">
        <v>6</v>
      </c>
      <c r="R32" s="40"/>
    </row>
    <row r="33" spans="1:18" ht="27.75" customHeight="1" x14ac:dyDescent="0.25">
      <c r="A33" s="50" t="s">
        <v>54</v>
      </c>
      <c r="B33" s="50"/>
      <c r="C33" s="50"/>
      <c r="D33" s="50"/>
      <c r="E33" s="50"/>
      <c r="F33" s="50"/>
      <c r="G33" s="50"/>
      <c r="H33" s="50"/>
      <c r="I33" s="47">
        <v>29695.41</v>
      </c>
      <c r="J33" s="40"/>
      <c r="K33" s="47" t="s">
        <v>6</v>
      </c>
      <c r="L33" s="40"/>
      <c r="M33" s="47">
        <v>29059.040000000001</v>
      </c>
      <c r="N33" s="40"/>
      <c r="O33" s="48">
        <v>97.86</v>
      </c>
      <c r="P33" s="40"/>
      <c r="Q33" s="48" t="s">
        <v>6</v>
      </c>
      <c r="R33" s="40"/>
    </row>
    <row r="34" spans="1:18" x14ac:dyDescent="0.25">
      <c r="A34" s="44" t="s">
        <v>22</v>
      </c>
      <c r="B34" s="40"/>
      <c r="C34" s="40"/>
      <c r="D34" s="40"/>
      <c r="E34" s="40"/>
      <c r="F34" s="40"/>
      <c r="G34" s="40"/>
      <c r="H34" s="40"/>
      <c r="I34" s="45">
        <v>1373903.08</v>
      </c>
      <c r="J34" s="40"/>
      <c r="K34" s="45">
        <v>1699319.05</v>
      </c>
      <c r="L34" s="40"/>
      <c r="M34" s="45">
        <v>1650419.8</v>
      </c>
      <c r="N34" s="40"/>
      <c r="O34" s="46">
        <v>120.13</v>
      </c>
      <c r="P34" s="40"/>
      <c r="Q34" s="46">
        <v>97.12</v>
      </c>
      <c r="R34" s="40"/>
    </row>
    <row r="35" spans="1:18" x14ac:dyDescent="0.25">
      <c r="A35" s="44" t="s">
        <v>55</v>
      </c>
      <c r="B35" s="40"/>
      <c r="C35" s="40"/>
      <c r="D35" s="40"/>
      <c r="E35" s="40"/>
      <c r="F35" s="40"/>
      <c r="G35" s="40"/>
      <c r="H35" s="40"/>
      <c r="I35" s="45">
        <v>1051305</v>
      </c>
      <c r="J35" s="40"/>
      <c r="K35" s="45">
        <v>1350751.33</v>
      </c>
      <c r="L35" s="40"/>
      <c r="M35" s="45">
        <v>1345064.1</v>
      </c>
      <c r="N35" s="40"/>
      <c r="O35" s="46">
        <v>127.94</v>
      </c>
      <c r="P35" s="40"/>
      <c r="Q35" s="46">
        <v>99.58</v>
      </c>
      <c r="R35" s="40"/>
    </row>
    <row r="36" spans="1:18" x14ac:dyDescent="0.25">
      <c r="A36" s="40" t="s">
        <v>56</v>
      </c>
      <c r="B36" s="40"/>
      <c r="C36" s="40"/>
      <c r="D36" s="40"/>
      <c r="E36" s="40"/>
      <c r="F36" s="40"/>
      <c r="G36" s="40"/>
      <c r="H36" s="40"/>
      <c r="I36" s="47">
        <v>860206.63</v>
      </c>
      <c r="J36" s="40"/>
      <c r="K36" s="47" t="s">
        <v>6</v>
      </c>
      <c r="L36" s="40"/>
      <c r="M36" s="47">
        <v>1100506.26</v>
      </c>
      <c r="N36" s="40"/>
      <c r="O36" s="48">
        <v>127.94</v>
      </c>
      <c r="P36" s="40"/>
      <c r="Q36" s="48" t="s">
        <v>6</v>
      </c>
      <c r="R36" s="40"/>
    </row>
    <row r="37" spans="1:18" x14ac:dyDescent="0.25">
      <c r="A37" s="40" t="s">
        <v>57</v>
      </c>
      <c r="B37" s="40"/>
      <c r="C37" s="40"/>
      <c r="D37" s="40"/>
      <c r="E37" s="40"/>
      <c r="F37" s="40"/>
      <c r="G37" s="40"/>
      <c r="H37" s="40"/>
      <c r="I37" s="47">
        <v>860206.63</v>
      </c>
      <c r="J37" s="40"/>
      <c r="K37" s="47" t="s">
        <v>6</v>
      </c>
      <c r="L37" s="40"/>
      <c r="M37" s="47">
        <v>1100506.26</v>
      </c>
      <c r="N37" s="40"/>
      <c r="O37" s="48">
        <v>127.94</v>
      </c>
      <c r="P37" s="40"/>
      <c r="Q37" s="48" t="s">
        <v>6</v>
      </c>
      <c r="R37" s="40"/>
    </row>
    <row r="38" spans="1:18" x14ac:dyDescent="0.25">
      <c r="A38" s="40" t="s">
        <v>58</v>
      </c>
      <c r="B38" s="40"/>
      <c r="C38" s="40"/>
      <c r="D38" s="40"/>
      <c r="E38" s="40"/>
      <c r="F38" s="40"/>
      <c r="G38" s="40"/>
      <c r="H38" s="40"/>
      <c r="I38" s="47">
        <v>53604.04</v>
      </c>
      <c r="J38" s="40"/>
      <c r="K38" s="47" t="s">
        <v>6</v>
      </c>
      <c r="L38" s="40"/>
      <c r="M38" s="47">
        <v>66718.63</v>
      </c>
      <c r="N38" s="40"/>
      <c r="O38" s="48">
        <v>124.47</v>
      </c>
      <c r="P38" s="40"/>
      <c r="Q38" s="48" t="s">
        <v>6</v>
      </c>
      <c r="R38" s="40"/>
    </row>
    <row r="39" spans="1:18" x14ac:dyDescent="0.25">
      <c r="A39" s="40" t="s">
        <v>59</v>
      </c>
      <c r="B39" s="40"/>
      <c r="C39" s="40"/>
      <c r="D39" s="40"/>
      <c r="E39" s="40"/>
      <c r="F39" s="40"/>
      <c r="G39" s="40"/>
      <c r="H39" s="40"/>
      <c r="I39" s="47">
        <v>53604.04</v>
      </c>
      <c r="J39" s="40"/>
      <c r="K39" s="47" t="s">
        <v>6</v>
      </c>
      <c r="L39" s="40"/>
      <c r="M39" s="47">
        <v>66718.63</v>
      </c>
      <c r="N39" s="40"/>
      <c r="O39" s="48">
        <v>124.47</v>
      </c>
      <c r="P39" s="40"/>
      <c r="Q39" s="48" t="s">
        <v>6</v>
      </c>
      <c r="R39" s="40"/>
    </row>
    <row r="40" spans="1:18" x14ac:dyDescent="0.25">
      <c r="A40" s="40" t="s">
        <v>60</v>
      </c>
      <c r="B40" s="40"/>
      <c r="C40" s="40"/>
      <c r="D40" s="40"/>
      <c r="E40" s="40"/>
      <c r="F40" s="40"/>
      <c r="G40" s="40"/>
      <c r="H40" s="40"/>
      <c r="I40" s="47">
        <v>137494.32999999999</v>
      </c>
      <c r="J40" s="40"/>
      <c r="K40" s="47" t="s">
        <v>6</v>
      </c>
      <c r="L40" s="40"/>
      <c r="M40" s="47">
        <v>177839.21</v>
      </c>
      <c r="N40" s="40"/>
      <c r="O40" s="48">
        <v>129.34</v>
      </c>
      <c r="P40" s="40"/>
      <c r="Q40" s="48" t="s">
        <v>6</v>
      </c>
      <c r="R40" s="40"/>
    </row>
    <row r="41" spans="1:18" x14ac:dyDescent="0.25">
      <c r="A41" s="40" t="s">
        <v>61</v>
      </c>
      <c r="B41" s="40"/>
      <c r="C41" s="40"/>
      <c r="D41" s="40"/>
      <c r="E41" s="40"/>
      <c r="F41" s="40"/>
      <c r="G41" s="40"/>
      <c r="H41" s="40"/>
      <c r="I41" s="47">
        <v>137494.32999999999</v>
      </c>
      <c r="J41" s="40"/>
      <c r="K41" s="47" t="s">
        <v>6</v>
      </c>
      <c r="L41" s="40"/>
      <c r="M41" s="47">
        <v>177839.21</v>
      </c>
      <c r="N41" s="40"/>
      <c r="O41" s="48">
        <v>129.34</v>
      </c>
      <c r="P41" s="40"/>
      <c r="Q41" s="48" t="s">
        <v>6</v>
      </c>
      <c r="R41" s="40"/>
    </row>
    <row r="42" spans="1:18" x14ac:dyDescent="0.25">
      <c r="A42" s="44" t="s">
        <v>62</v>
      </c>
      <c r="B42" s="40"/>
      <c r="C42" s="40"/>
      <c r="D42" s="40"/>
      <c r="E42" s="40"/>
      <c r="F42" s="40"/>
      <c r="G42" s="40"/>
      <c r="H42" s="40"/>
      <c r="I42" s="45">
        <v>319107.62</v>
      </c>
      <c r="J42" s="40"/>
      <c r="K42" s="45">
        <v>346554.52</v>
      </c>
      <c r="L42" s="40"/>
      <c r="M42" s="45">
        <v>303460.31</v>
      </c>
      <c r="N42" s="40"/>
      <c r="O42" s="46">
        <v>95.1</v>
      </c>
      <c r="P42" s="40"/>
      <c r="Q42" s="46">
        <v>87.56</v>
      </c>
      <c r="R42" s="40"/>
    </row>
    <row r="43" spans="1:18" x14ac:dyDescent="0.25">
      <c r="A43" s="40" t="s">
        <v>63</v>
      </c>
      <c r="B43" s="40"/>
      <c r="C43" s="40"/>
      <c r="D43" s="40"/>
      <c r="E43" s="40"/>
      <c r="F43" s="40"/>
      <c r="G43" s="40"/>
      <c r="H43" s="40"/>
      <c r="I43" s="47">
        <v>60737.01</v>
      </c>
      <c r="J43" s="40"/>
      <c r="K43" s="47" t="s">
        <v>6</v>
      </c>
      <c r="L43" s="40"/>
      <c r="M43" s="47">
        <v>64866.31</v>
      </c>
      <c r="N43" s="40"/>
      <c r="O43" s="48">
        <v>106.8</v>
      </c>
      <c r="P43" s="40"/>
      <c r="Q43" s="48" t="s">
        <v>6</v>
      </c>
      <c r="R43" s="40"/>
    </row>
    <row r="44" spans="1:18" x14ac:dyDescent="0.25">
      <c r="A44" s="40" t="s">
        <v>64</v>
      </c>
      <c r="B44" s="40"/>
      <c r="C44" s="40"/>
      <c r="D44" s="40"/>
      <c r="E44" s="40"/>
      <c r="F44" s="40"/>
      <c r="G44" s="40"/>
      <c r="H44" s="40"/>
      <c r="I44" s="47">
        <v>2019.24</v>
      </c>
      <c r="J44" s="40"/>
      <c r="K44" s="47" t="s">
        <v>6</v>
      </c>
      <c r="L44" s="40"/>
      <c r="M44" s="47">
        <v>1200.95</v>
      </c>
      <c r="N44" s="40"/>
      <c r="O44" s="48">
        <v>59.48</v>
      </c>
      <c r="P44" s="40"/>
      <c r="Q44" s="48" t="s">
        <v>6</v>
      </c>
      <c r="R44" s="40"/>
    </row>
    <row r="45" spans="1:18" x14ac:dyDescent="0.25">
      <c r="A45" s="40" t="s">
        <v>65</v>
      </c>
      <c r="B45" s="40"/>
      <c r="C45" s="40"/>
      <c r="D45" s="40"/>
      <c r="E45" s="40"/>
      <c r="F45" s="40"/>
      <c r="G45" s="40"/>
      <c r="H45" s="40"/>
      <c r="I45" s="47">
        <v>23259.56</v>
      </c>
      <c r="J45" s="40"/>
      <c r="K45" s="47" t="s">
        <v>6</v>
      </c>
      <c r="L45" s="40"/>
      <c r="M45" s="47">
        <v>26137.06</v>
      </c>
      <c r="N45" s="40"/>
      <c r="O45" s="48">
        <v>112.37</v>
      </c>
      <c r="P45" s="40"/>
      <c r="Q45" s="48" t="s">
        <v>6</v>
      </c>
      <c r="R45" s="40"/>
    </row>
    <row r="46" spans="1:18" x14ac:dyDescent="0.25">
      <c r="A46" s="40" t="s">
        <v>66</v>
      </c>
      <c r="B46" s="40"/>
      <c r="C46" s="40"/>
      <c r="D46" s="40"/>
      <c r="E46" s="40"/>
      <c r="F46" s="40"/>
      <c r="G46" s="40"/>
      <c r="H46" s="40"/>
      <c r="I46" s="47">
        <v>1783.41</v>
      </c>
      <c r="J46" s="40"/>
      <c r="K46" s="47" t="s">
        <v>6</v>
      </c>
      <c r="L46" s="40"/>
      <c r="M46" s="47">
        <v>2282.31</v>
      </c>
      <c r="N46" s="40"/>
      <c r="O46" s="48">
        <v>127.97</v>
      </c>
      <c r="P46" s="40"/>
      <c r="Q46" s="48" t="s">
        <v>6</v>
      </c>
      <c r="R46" s="40"/>
    </row>
    <row r="47" spans="1:18" x14ac:dyDescent="0.25">
      <c r="A47" s="40" t="s">
        <v>67</v>
      </c>
      <c r="B47" s="40"/>
      <c r="C47" s="40"/>
      <c r="D47" s="40"/>
      <c r="E47" s="40"/>
      <c r="F47" s="40"/>
      <c r="G47" s="40"/>
      <c r="H47" s="40"/>
      <c r="I47" s="47">
        <v>33674.800000000003</v>
      </c>
      <c r="J47" s="40"/>
      <c r="K47" s="47" t="s">
        <v>6</v>
      </c>
      <c r="L47" s="40"/>
      <c r="M47" s="47">
        <v>35245.99</v>
      </c>
      <c r="N47" s="40"/>
      <c r="O47" s="48">
        <v>104.67</v>
      </c>
      <c r="P47" s="40"/>
      <c r="Q47" s="48" t="s">
        <v>6</v>
      </c>
      <c r="R47" s="40"/>
    </row>
    <row r="48" spans="1:18" x14ac:dyDescent="0.25">
      <c r="A48" s="40" t="s">
        <v>68</v>
      </c>
      <c r="B48" s="40"/>
      <c r="C48" s="40"/>
      <c r="D48" s="40"/>
      <c r="E48" s="40"/>
      <c r="F48" s="40"/>
      <c r="G48" s="40"/>
      <c r="H48" s="40"/>
      <c r="I48" s="47">
        <v>157323.65</v>
      </c>
      <c r="J48" s="40"/>
      <c r="K48" s="47" t="s">
        <v>6</v>
      </c>
      <c r="L48" s="40"/>
      <c r="M48" s="47">
        <v>138323.32999999999</v>
      </c>
      <c r="N48" s="40"/>
      <c r="O48" s="48">
        <v>87.92</v>
      </c>
      <c r="P48" s="40"/>
      <c r="Q48" s="48" t="s">
        <v>6</v>
      </c>
      <c r="R48" s="40"/>
    </row>
    <row r="49" spans="1:18" x14ac:dyDescent="0.25">
      <c r="A49" s="40" t="s">
        <v>69</v>
      </c>
      <c r="B49" s="40"/>
      <c r="C49" s="40"/>
      <c r="D49" s="40"/>
      <c r="E49" s="40"/>
      <c r="F49" s="40"/>
      <c r="G49" s="40"/>
      <c r="H49" s="40"/>
      <c r="I49" s="47">
        <v>19884.64</v>
      </c>
      <c r="J49" s="40"/>
      <c r="K49" s="47" t="s">
        <v>6</v>
      </c>
      <c r="L49" s="40"/>
      <c r="M49" s="47">
        <v>21535.42</v>
      </c>
      <c r="N49" s="40"/>
      <c r="O49" s="48">
        <v>108.3</v>
      </c>
      <c r="P49" s="40"/>
      <c r="Q49" s="48" t="s">
        <v>6</v>
      </c>
      <c r="R49" s="40"/>
    </row>
    <row r="50" spans="1:18" x14ac:dyDescent="0.25">
      <c r="A50" s="40" t="s">
        <v>70</v>
      </c>
      <c r="B50" s="40"/>
      <c r="C50" s="40"/>
      <c r="D50" s="40"/>
      <c r="E50" s="40"/>
      <c r="F50" s="40"/>
      <c r="G50" s="40"/>
      <c r="H50" s="40"/>
      <c r="I50" s="47">
        <v>97509.02</v>
      </c>
      <c r="J50" s="40"/>
      <c r="K50" s="47" t="s">
        <v>6</v>
      </c>
      <c r="L50" s="40"/>
      <c r="M50" s="47">
        <v>77793.27</v>
      </c>
      <c r="N50" s="40"/>
      <c r="O50" s="48">
        <v>79.78</v>
      </c>
      <c r="P50" s="40"/>
      <c r="Q50" s="48" t="s">
        <v>6</v>
      </c>
      <c r="R50" s="40"/>
    </row>
    <row r="51" spans="1:18" x14ac:dyDescent="0.25">
      <c r="A51" s="40" t="s">
        <v>71</v>
      </c>
      <c r="B51" s="40"/>
      <c r="C51" s="40"/>
      <c r="D51" s="40"/>
      <c r="E51" s="40"/>
      <c r="F51" s="40"/>
      <c r="G51" s="40"/>
      <c r="H51" s="40"/>
      <c r="I51" s="47">
        <v>33290.589999999997</v>
      </c>
      <c r="J51" s="40"/>
      <c r="K51" s="47" t="s">
        <v>6</v>
      </c>
      <c r="L51" s="40"/>
      <c r="M51" s="47">
        <v>32267.1</v>
      </c>
      <c r="N51" s="40"/>
      <c r="O51" s="48">
        <v>96.93</v>
      </c>
      <c r="P51" s="40"/>
      <c r="Q51" s="48" t="s">
        <v>6</v>
      </c>
      <c r="R51" s="40"/>
    </row>
    <row r="52" spans="1:18" x14ac:dyDescent="0.25">
      <c r="A52" s="40" t="s">
        <v>72</v>
      </c>
      <c r="B52" s="40"/>
      <c r="C52" s="40"/>
      <c r="D52" s="40"/>
      <c r="E52" s="40"/>
      <c r="F52" s="40"/>
      <c r="G52" s="40"/>
      <c r="H52" s="40"/>
      <c r="I52" s="47">
        <v>2224.15</v>
      </c>
      <c r="J52" s="40"/>
      <c r="K52" s="47" t="s">
        <v>6</v>
      </c>
      <c r="L52" s="40"/>
      <c r="M52" s="47">
        <v>2983.78</v>
      </c>
      <c r="N52" s="40"/>
      <c r="O52" s="48">
        <v>134.15</v>
      </c>
      <c r="P52" s="40"/>
      <c r="Q52" s="48" t="s">
        <v>6</v>
      </c>
      <c r="R52" s="40"/>
    </row>
    <row r="53" spans="1:18" x14ac:dyDescent="0.25">
      <c r="A53" s="40" t="s">
        <v>73</v>
      </c>
      <c r="B53" s="40"/>
      <c r="C53" s="40"/>
      <c r="D53" s="40"/>
      <c r="E53" s="40"/>
      <c r="F53" s="40"/>
      <c r="G53" s="40"/>
      <c r="H53" s="40"/>
      <c r="I53" s="47">
        <v>1956.62</v>
      </c>
      <c r="J53" s="40"/>
      <c r="K53" s="47" t="s">
        <v>6</v>
      </c>
      <c r="L53" s="40"/>
      <c r="M53" s="47">
        <v>3024.89</v>
      </c>
      <c r="N53" s="40"/>
      <c r="O53" s="48">
        <v>154.6</v>
      </c>
      <c r="P53" s="40"/>
      <c r="Q53" s="48" t="s">
        <v>6</v>
      </c>
      <c r="R53" s="40"/>
    </row>
    <row r="54" spans="1:18" x14ac:dyDescent="0.25">
      <c r="A54" s="40" t="s">
        <v>74</v>
      </c>
      <c r="B54" s="40"/>
      <c r="C54" s="40"/>
      <c r="D54" s="40"/>
      <c r="E54" s="40"/>
      <c r="F54" s="40"/>
      <c r="G54" s="40"/>
      <c r="H54" s="40"/>
      <c r="I54" s="47">
        <v>2458.63</v>
      </c>
      <c r="J54" s="40"/>
      <c r="K54" s="47" t="s">
        <v>6</v>
      </c>
      <c r="L54" s="40"/>
      <c r="M54" s="47">
        <v>718.87</v>
      </c>
      <c r="N54" s="40"/>
      <c r="O54" s="48">
        <v>29.24</v>
      </c>
      <c r="P54" s="40"/>
      <c r="Q54" s="48" t="s">
        <v>6</v>
      </c>
      <c r="R54" s="40"/>
    </row>
    <row r="55" spans="1:18" x14ac:dyDescent="0.25">
      <c r="A55" s="40" t="s">
        <v>75</v>
      </c>
      <c r="B55" s="40"/>
      <c r="C55" s="40"/>
      <c r="D55" s="40"/>
      <c r="E55" s="40"/>
      <c r="F55" s="40"/>
      <c r="G55" s="40"/>
      <c r="H55" s="40"/>
      <c r="I55" s="47">
        <v>89184.94</v>
      </c>
      <c r="J55" s="40"/>
      <c r="K55" s="47" t="s">
        <v>6</v>
      </c>
      <c r="L55" s="40"/>
      <c r="M55" s="47">
        <v>86821.5</v>
      </c>
      <c r="N55" s="40"/>
      <c r="O55" s="48">
        <v>97.35</v>
      </c>
      <c r="P55" s="40"/>
      <c r="Q55" s="48" t="s">
        <v>6</v>
      </c>
      <c r="R55" s="40"/>
    </row>
    <row r="56" spans="1:18" x14ac:dyDescent="0.25">
      <c r="A56" s="40" t="s">
        <v>76</v>
      </c>
      <c r="B56" s="40"/>
      <c r="C56" s="40"/>
      <c r="D56" s="40"/>
      <c r="E56" s="40"/>
      <c r="F56" s="40"/>
      <c r="G56" s="40"/>
      <c r="H56" s="40"/>
      <c r="I56" s="47">
        <v>5632.06</v>
      </c>
      <c r="J56" s="40"/>
      <c r="K56" s="47" t="s">
        <v>6</v>
      </c>
      <c r="L56" s="40"/>
      <c r="M56" s="47">
        <v>8071.16</v>
      </c>
      <c r="N56" s="40"/>
      <c r="O56" s="48">
        <v>143.31</v>
      </c>
      <c r="P56" s="40"/>
      <c r="Q56" s="48" t="s">
        <v>6</v>
      </c>
      <c r="R56" s="40"/>
    </row>
    <row r="57" spans="1:18" x14ac:dyDescent="0.25">
      <c r="A57" s="40" t="s">
        <v>77</v>
      </c>
      <c r="B57" s="40"/>
      <c r="C57" s="40"/>
      <c r="D57" s="40"/>
      <c r="E57" s="40"/>
      <c r="F57" s="40"/>
      <c r="G57" s="40"/>
      <c r="H57" s="40"/>
      <c r="I57" s="47">
        <v>46063.25</v>
      </c>
      <c r="J57" s="40"/>
      <c r="K57" s="47" t="s">
        <v>6</v>
      </c>
      <c r="L57" s="40"/>
      <c r="M57" s="47">
        <v>33310.949999999997</v>
      </c>
      <c r="N57" s="40"/>
      <c r="O57" s="48">
        <v>72.319999999999993</v>
      </c>
      <c r="P57" s="40"/>
      <c r="Q57" s="48" t="s">
        <v>6</v>
      </c>
      <c r="R57" s="40"/>
    </row>
    <row r="58" spans="1:18" x14ac:dyDescent="0.25">
      <c r="A58" s="40" t="s">
        <v>78</v>
      </c>
      <c r="B58" s="40"/>
      <c r="C58" s="40"/>
      <c r="D58" s="40"/>
      <c r="E58" s="40"/>
      <c r="F58" s="40"/>
      <c r="G58" s="40"/>
      <c r="H58" s="40"/>
      <c r="I58" s="47">
        <v>9529.0499999999993</v>
      </c>
      <c r="J58" s="40"/>
      <c r="K58" s="47" t="s">
        <v>6</v>
      </c>
      <c r="L58" s="40"/>
      <c r="M58" s="47">
        <v>11989.08</v>
      </c>
      <c r="N58" s="40"/>
      <c r="O58" s="48">
        <v>125.82</v>
      </c>
      <c r="P58" s="40"/>
      <c r="Q58" s="48" t="s">
        <v>6</v>
      </c>
      <c r="R58" s="40"/>
    </row>
    <row r="59" spans="1:18" x14ac:dyDescent="0.25">
      <c r="A59" s="40" t="s">
        <v>79</v>
      </c>
      <c r="B59" s="40"/>
      <c r="C59" s="40"/>
      <c r="D59" s="40"/>
      <c r="E59" s="40"/>
      <c r="F59" s="40"/>
      <c r="G59" s="40"/>
      <c r="H59" s="40"/>
      <c r="I59" s="47">
        <v>2029.37</v>
      </c>
      <c r="J59" s="40"/>
      <c r="K59" s="47" t="s">
        <v>6</v>
      </c>
      <c r="L59" s="40"/>
      <c r="M59" s="47">
        <v>2124.4499999999998</v>
      </c>
      <c r="N59" s="40"/>
      <c r="O59" s="48">
        <v>104.69</v>
      </c>
      <c r="P59" s="40"/>
      <c r="Q59" s="48" t="s">
        <v>6</v>
      </c>
      <c r="R59" s="40"/>
    </row>
    <row r="60" spans="1:18" x14ac:dyDescent="0.25">
      <c r="A60" s="40" t="s">
        <v>80</v>
      </c>
      <c r="B60" s="40"/>
      <c r="C60" s="40"/>
      <c r="D60" s="40"/>
      <c r="E60" s="40"/>
      <c r="F60" s="40"/>
      <c r="G60" s="40"/>
      <c r="H60" s="40"/>
      <c r="I60" s="47">
        <v>7813.08</v>
      </c>
      <c r="J60" s="40"/>
      <c r="K60" s="47" t="s">
        <v>6</v>
      </c>
      <c r="L60" s="40"/>
      <c r="M60" s="47">
        <v>8242.11</v>
      </c>
      <c r="N60" s="40"/>
      <c r="O60" s="48">
        <v>105.49</v>
      </c>
      <c r="P60" s="40"/>
      <c r="Q60" s="48" t="s">
        <v>6</v>
      </c>
      <c r="R60" s="40"/>
    </row>
    <row r="61" spans="1:18" x14ac:dyDescent="0.25">
      <c r="A61" s="40" t="s">
        <v>81</v>
      </c>
      <c r="B61" s="40"/>
      <c r="C61" s="40"/>
      <c r="D61" s="40"/>
      <c r="E61" s="40"/>
      <c r="F61" s="40"/>
      <c r="G61" s="40"/>
      <c r="H61" s="40"/>
      <c r="I61" s="47">
        <v>2976.74</v>
      </c>
      <c r="J61" s="40"/>
      <c r="K61" s="47" t="s">
        <v>6</v>
      </c>
      <c r="L61" s="40"/>
      <c r="M61" s="47">
        <v>2668.08</v>
      </c>
      <c r="N61" s="40"/>
      <c r="O61" s="48">
        <v>89.63</v>
      </c>
      <c r="P61" s="40"/>
      <c r="Q61" s="48" t="s">
        <v>6</v>
      </c>
      <c r="R61" s="40"/>
    </row>
    <row r="62" spans="1:18" x14ac:dyDescent="0.25">
      <c r="A62" s="40" t="s">
        <v>82</v>
      </c>
      <c r="B62" s="40"/>
      <c r="C62" s="40"/>
      <c r="D62" s="40"/>
      <c r="E62" s="40"/>
      <c r="F62" s="40"/>
      <c r="G62" s="40"/>
      <c r="H62" s="40"/>
      <c r="I62" s="47">
        <v>13156.12</v>
      </c>
      <c r="J62" s="40"/>
      <c r="K62" s="47" t="s">
        <v>6</v>
      </c>
      <c r="L62" s="40"/>
      <c r="M62" s="47">
        <v>16556.39</v>
      </c>
      <c r="N62" s="40"/>
      <c r="O62" s="48">
        <v>125.85</v>
      </c>
      <c r="P62" s="40"/>
      <c r="Q62" s="48" t="s">
        <v>6</v>
      </c>
      <c r="R62" s="40"/>
    </row>
    <row r="63" spans="1:18" x14ac:dyDescent="0.25">
      <c r="A63" s="40" t="s">
        <v>83</v>
      </c>
      <c r="B63" s="40"/>
      <c r="C63" s="40"/>
      <c r="D63" s="40"/>
      <c r="E63" s="40"/>
      <c r="F63" s="40"/>
      <c r="G63" s="40"/>
      <c r="H63" s="40"/>
      <c r="I63" s="47">
        <v>1985.27</v>
      </c>
      <c r="J63" s="40"/>
      <c r="K63" s="47" t="s">
        <v>6</v>
      </c>
      <c r="L63" s="40"/>
      <c r="M63" s="47">
        <v>3859.28</v>
      </c>
      <c r="N63" s="40"/>
      <c r="O63" s="48">
        <v>194.4</v>
      </c>
      <c r="P63" s="40"/>
      <c r="Q63" s="48" t="s">
        <v>6</v>
      </c>
      <c r="R63" s="40"/>
    </row>
    <row r="64" spans="1:18" x14ac:dyDescent="0.25">
      <c r="A64" s="40" t="s">
        <v>84</v>
      </c>
      <c r="B64" s="40"/>
      <c r="C64" s="40"/>
      <c r="D64" s="40"/>
      <c r="E64" s="40"/>
      <c r="F64" s="40"/>
      <c r="G64" s="40"/>
      <c r="H64" s="40"/>
      <c r="I64" s="47">
        <v>11862.02</v>
      </c>
      <c r="J64" s="40"/>
      <c r="K64" s="47" t="s">
        <v>6</v>
      </c>
      <c r="L64" s="40"/>
      <c r="M64" s="47">
        <v>13449.17</v>
      </c>
      <c r="N64" s="40"/>
      <c r="O64" s="48">
        <v>113.38</v>
      </c>
      <c r="P64" s="40"/>
      <c r="Q64" s="48" t="s">
        <v>6</v>
      </c>
      <c r="R64" s="40"/>
    </row>
    <row r="65" spans="1:18" x14ac:dyDescent="0.25">
      <c r="A65" s="40" t="s">
        <v>85</v>
      </c>
      <c r="B65" s="40"/>
      <c r="C65" s="40"/>
      <c r="D65" s="40"/>
      <c r="E65" s="40"/>
      <c r="F65" s="40"/>
      <c r="G65" s="40"/>
      <c r="H65" s="40"/>
      <c r="I65" s="47">
        <v>2276.4</v>
      </c>
      <c r="J65" s="40"/>
      <c r="K65" s="47" t="s">
        <v>6</v>
      </c>
      <c r="L65" s="40"/>
      <c r="M65" s="47">
        <v>2389.19</v>
      </c>
      <c r="N65" s="40"/>
      <c r="O65" s="48">
        <v>104.95</v>
      </c>
      <c r="P65" s="40"/>
      <c r="Q65" s="48" t="s">
        <v>6</v>
      </c>
      <c r="R65" s="40"/>
    </row>
    <row r="66" spans="1:18" x14ac:dyDescent="0.25">
      <c r="A66" s="40" t="s">
        <v>86</v>
      </c>
      <c r="B66" s="40"/>
      <c r="C66" s="40"/>
      <c r="D66" s="40"/>
      <c r="E66" s="40"/>
      <c r="F66" s="40"/>
      <c r="G66" s="40"/>
      <c r="H66" s="40"/>
      <c r="I66" s="47">
        <v>5459.63</v>
      </c>
      <c r="J66" s="40"/>
      <c r="K66" s="47" t="s">
        <v>6</v>
      </c>
      <c r="L66" s="40"/>
      <c r="M66" s="47">
        <v>5871.68</v>
      </c>
      <c r="N66" s="40"/>
      <c r="O66" s="48">
        <v>107.55</v>
      </c>
      <c r="P66" s="40"/>
      <c r="Q66" s="48" t="s">
        <v>6</v>
      </c>
      <c r="R66" s="40"/>
    </row>
    <row r="67" spans="1:18" x14ac:dyDescent="0.25">
      <c r="A67" s="40" t="s">
        <v>87</v>
      </c>
      <c r="B67" s="40"/>
      <c r="C67" s="40"/>
      <c r="D67" s="40"/>
      <c r="E67" s="40"/>
      <c r="F67" s="40"/>
      <c r="G67" s="40"/>
      <c r="H67" s="40"/>
      <c r="I67" s="47" t="s">
        <v>6</v>
      </c>
      <c r="J67" s="40"/>
      <c r="K67" s="47" t="s">
        <v>6</v>
      </c>
      <c r="L67" s="40"/>
      <c r="M67" s="47">
        <v>32.56</v>
      </c>
      <c r="N67" s="40"/>
      <c r="O67" s="48">
        <v>0</v>
      </c>
      <c r="P67" s="40"/>
      <c r="Q67" s="48" t="s">
        <v>6</v>
      </c>
      <c r="R67" s="40"/>
    </row>
    <row r="68" spans="1:18" x14ac:dyDescent="0.25">
      <c r="A68" s="40" t="s">
        <v>88</v>
      </c>
      <c r="B68" s="40"/>
      <c r="C68" s="40"/>
      <c r="D68" s="40"/>
      <c r="E68" s="40"/>
      <c r="F68" s="40"/>
      <c r="G68" s="40"/>
      <c r="H68" s="40"/>
      <c r="I68" s="47">
        <v>4022.32</v>
      </c>
      <c r="J68" s="40"/>
      <c r="K68" s="47" t="s">
        <v>6</v>
      </c>
      <c r="L68" s="40"/>
      <c r="M68" s="47">
        <v>4986.32</v>
      </c>
      <c r="N68" s="40"/>
      <c r="O68" s="48">
        <v>123.97</v>
      </c>
      <c r="P68" s="40"/>
      <c r="Q68" s="48" t="s">
        <v>6</v>
      </c>
      <c r="R68" s="40"/>
    </row>
    <row r="69" spans="1:18" x14ac:dyDescent="0.25">
      <c r="A69" s="40" t="s">
        <v>89</v>
      </c>
      <c r="B69" s="40"/>
      <c r="C69" s="40"/>
      <c r="D69" s="40"/>
      <c r="E69" s="40"/>
      <c r="F69" s="40"/>
      <c r="G69" s="40"/>
      <c r="H69" s="40"/>
      <c r="I69" s="47">
        <v>103.67</v>
      </c>
      <c r="J69" s="40"/>
      <c r="K69" s="47" t="s">
        <v>6</v>
      </c>
      <c r="L69" s="40"/>
      <c r="M69" s="47">
        <v>169.42</v>
      </c>
      <c r="N69" s="40"/>
      <c r="O69" s="48">
        <v>163.41999999999999</v>
      </c>
      <c r="P69" s="40"/>
      <c r="Q69" s="48" t="s">
        <v>6</v>
      </c>
      <c r="R69" s="40"/>
    </row>
    <row r="70" spans="1:18" x14ac:dyDescent="0.25">
      <c r="A70" s="44" t="s">
        <v>90</v>
      </c>
      <c r="B70" s="40"/>
      <c r="C70" s="40"/>
      <c r="D70" s="40"/>
      <c r="E70" s="40"/>
      <c r="F70" s="40"/>
      <c r="G70" s="40"/>
      <c r="H70" s="40"/>
      <c r="I70" s="45">
        <v>3490.46</v>
      </c>
      <c r="J70" s="40"/>
      <c r="K70" s="45">
        <v>2013.2</v>
      </c>
      <c r="L70" s="40"/>
      <c r="M70" s="45">
        <v>1895.39</v>
      </c>
      <c r="N70" s="40"/>
      <c r="O70" s="46">
        <v>54.3</v>
      </c>
      <c r="P70" s="40"/>
      <c r="Q70" s="46">
        <v>94.15</v>
      </c>
      <c r="R70" s="40"/>
    </row>
    <row r="71" spans="1:18" x14ac:dyDescent="0.25">
      <c r="A71" s="40" t="s">
        <v>91</v>
      </c>
      <c r="B71" s="40"/>
      <c r="C71" s="40"/>
      <c r="D71" s="40"/>
      <c r="E71" s="40"/>
      <c r="F71" s="40"/>
      <c r="G71" s="40"/>
      <c r="H71" s="40"/>
      <c r="I71" s="47">
        <v>1267.29</v>
      </c>
      <c r="J71" s="40"/>
      <c r="K71" s="47" t="s">
        <v>6</v>
      </c>
      <c r="L71" s="40"/>
      <c r="M71" s="47">
        <v>782.19</v>
      </c>
      <c r="N71" s="40"/>
      <c r="O71" s="48">
        <v>61.72</v>
      </c>
      <c r="P71" s="40"/>
      <c r="Q71" s="48" t="s">
        <v>6</v>
      </c>
      <c r="R71" s="40"/>
    </row>
    <row r="72" spans="1:18" ht="28.5" customHeight="1" x14ac:dyDescent="0.25">
      <c r="A72" s="50" t="s">
        <v>241</v>
      </c>
      <c r="B72" s="50"/>
      <c r="C72" s="50"/>
      <c r="D72" s="50"/>
      <c r="E72" s="50"/>
      <c r="F72" s="50"/>
      <c r="G72" s="50"/>
      <c r="H72" s="50"/>
      <c r="I72" s="47">
        <v>1267.29</v>
      </c>
      <c r="J72" s="40"/>
      <c r="K72" s="47" t="s">
        <v>6</v>
      </c>
      <c r="L72" s="40"/>
      <c r="M72" s="47">
        <v>782.19</v>
      </c>
      <c r="N72" s="40"/>
      <c r="O72" s="48">
        <v>61.72</v>
      </c>
      <c r="P72" s="40"/>
      <c r="Q72" s="48" t="s">
        <v>6</v>
      </c>
      <c r="R72" s="40"/>
    </row>
    <row r="73" spans="1:18" x14ac:dyDescent="0.25">
      <c r="A73" s="40" t="s">
        <v>92</v>
      </c>
      <c r="B73" s="40"/>
      <c r="C73" s="40"/>
      <c r="D73" s="40"/>
      <c r="E73" s="40"/>
      <c r="F73" s="40"/>
      <c r="G73" s="40"/>
      <c r="H73" s="40"/>
      <c r="I73" s="47">
        <v>2223.17</v>
      </c>
      <c r="J73" s="40"/>
      <c r="K73" s="47" t="s">
        <v>6</v>
      </c>
      <c r="L73" s="40"/>
      <c r="M73" s="47">
        <v>1113.2</v>
      </c>
      <c r="N73" s="40"/>
      <c r="O73" s="48">
        <v>50.07</v>
      </c>
      <c r="P73" s="40"/>
      <c r="Q73" s="48" t="s">
        <v>6</v>
      </c>
      <c r="R73" s="40"/>
    </row>
    <row r="74" spans="1:18" x14ac:dyDescent="0.25">
      <c r="A74" s="40" t="s">
        <v>93</v>
      </c>
      <c r="B74" s="40"/>
      <c r="C74" s="40"/>
      <c r="D74" s="40"/>
      <c r="E74" s="40"/>
      <c r="F74" s="40"/>
      <c r="G74" s="40"/>
      <c r="H74" s="40"/>
      <c r="I74" s="47">
        <v>2223.16</v>
      </c>
      <c r="J74" s="40"/>
      <c r="K74" s="47" t="s">
        <v>6</v>
      </c>
      <c r="L74" s="40"/>
      <c r="M74" s="47">
        <v>1113.2</v>
      </c>
      <c r="N74" s="40"/>
      <c r="O74" s="48">
        <v>50.07</v>
      </c>
      <c r="P74" s="40"/>
      <c r="Q74" s="48" t="s">
        <v>6</v>
      </c>
      <c r="R74" s="40"/>
    </row>
    <row r="75" spans="1:18" x14ac:dyDescent="0.25">
      <c r="A75" s="40" t="s">
        <v>94</v>
      </c>
      <c r="B75" s="40"/>
      <c r="C75" s="40"/>
      <c r="D75" s="40"/>
      <c r="E75" s="40"/>
      <c r="F75" s="40"/>
      <c r="G75" s="40"/>
      <c r="H75" s="40"/>
      <c r="I75" s="47">
        <v>0.01</v>
      </c>
      <c r="J75" s="40"/>
      <c r="K75" s="47" t="s">
        <v>6</v>
      </c>
      <c r="L75" s="40"/>
      <c r="M75" s="47" t="s">
        <v>6</v>
      </c>
      <c r="N75" s="40"/>
      <c r="O75" s="48">
        <v>0</v>
      </c>
      <c r="P75" s="40"/>
      <c r="Q75" s="48" t="s">
        <v>6</v>
      </c>
      <c r="R75" s="40"/>
    </row>
    <row r="76" spans="1:18" x14ac:dyDescent="0.25">
      <c r="A76" s="44" t="s">
        <v>23</v>
      </c>
      <c r="B76" s="40"/>
      <c r="C76" s="40"/>
      <c r="D76" s="40"/>
      <c r="E76" s="40"/>
      <c r="F76" s="40"/>
      <c r="G76" s="40"/>
      <c r="H76" s="40"/>
      <c r="I76" s="45">
        <v>46944.85</v>
      </c>
      <c r="J76" s="40"/>
      <c r="K76" s="45">
        <v>33210.11</v>
      </c>
      <c r="L76" s="40"/>
      <c r="M76" s="45">
        <v>27637.97</v>
      </c>
      <c r="N76" s="40"/>
      <c r="O76" s="46">
        <v>58.87</v>
      </c>
      <c r="P76" s="40"/>
      <c r="Q76" s="46">
        <v>83.22</v>
      </c>
      <c r="R76" s="40"/>
    </row>
    <row r="77" spans="1:18" x14ac:dyDescent="0.25">
      <c r="A77" s="44" t="s">
        <v>95</v>
      </c>
      <c r="B77" s="40"/>
      <c r="C77" s="40"/>
      <c r="D77" s="40"/>
      <c r="E77" s="40"/>
      <c r="F77" s="40"/>
      <c r="G77" s="40"/>
      <c r="H77" s="40"/>
      <c r="I77" s="45">
        <v>46944.85</v>
      </c>
      <c r="J77" s="40"/>
      <c r="K77" s="45">
        <v>33210.11</v>
      </c>
      <c r="L77" s="40"/>
      <c r="M77" s="45">
        <v>27637.97</v>
      </c>
      <c r="N77" s="40"/>
      <c r="O77" s="46">
        <v>58.87</v>
      </c>
      <c r="P77" s="40"/>
      <c r="Q77" s="46">
        <v>83.22</v>
      </c>
      <c r="R77" s="40"/>
    </row>
    <row r="78" spans="1:18" x14ac:dyDescent="0.25">
      <c r="A78" s="40" t="s">
        <v>96</v>
      </c>
      <c r="B78" s="40"/>
      <c r="C78" s="40"/>
      <c r="D78" s="40"/>
      <c r="E78" s="40"/>
      <c r="F78" s="40"/>
      <c r="G78" s="40"/>
      <c r="H78" s="40"/>
      <c r="I78" s="47">
        <v>45452.18</v>
      </c>
      <c r="J78" s="40"/>
      <c r="K78" s="47" t="s">
        <v>6</v>
      </c>
      <c r="L78" s="40"/>
      <c r="M78" s="47">
        <v>27637.97</v>
      </c>
      <c r="N78" s="40"/>
      <c r="O78" s="48">
        <v>60.81</v>
      </c>
      <c r="P78" s="40"/>
      <c r="Q78" s="48" t="s">
        <v>6</v>
      </c>
      <c r="R78" s="40"/>
    </row>
    <row r="79" spans="1:18" x14ac:dyDescent="0.25">
      <c r="A79" s="40" t="s">
        <v>97</v>
      </c>
      <c r="B79" s="40"/>
      <c r="C79" s="40"/>
      <c r="D79" s="40"/>
      <c r="E79" s="40"/>
      <c r="F79" s="40"/>
      <c r="G79" s="40"/>
      <c r="H79" s="40"/>
      <c r="I79" s="47">
        <v>16917.560000000001</v>
      </c>
      <c r="J79" s="40"/>
      <c r="K79" s="47" t="s">
        <v>6</v>
      </c>
      <c r="L79" s="40"/>
      <c r="M79" s="47">
        <v>20813.78</v>
      </c>
      <c r="N79" s="40"/>
      <c r="O79" s="48">
        <v>123.03</v>
      </c>
      <c r="P79" s="40"/>
      <c r="Q79" s="48" t="s">
        <v>6</v>
      </c>
      <c r="R79" s="40"/>
    </row>
    <row r="80" spans="1:18" x14ac:dyDescent="0.25">
      <c r="A80" s="40" t="s">
        <v>98</v>
      </c>
      <c r="B80" s="40"/>
      <c r="C80" s="40"/>
      <c r="D80" s="40"/>
      <c r="E80" s="40"/>
      <c r="F80" s="40"/>
      <c r="G80" s="40"/>
      <c r="H80" s="40"/>
      <c r="I80" s="47">
        <v>1062.5</v>
      </c>
      <c r="J80" s="40"/>
      <c r="K80" s="47" t="s">
        <v>6</v>
      </c>
      <c r="L80" s="40"/>
      <c r="M80" s="47" t="s">
        <v>6</v>
      </c>
      <c r="N80" s="40"/>
      <c r="O80" s="48">
        <v>0</v>
      </c>
      <c r="P80" s="40"/>
      <c r="Q80" s="48" t="s">
        <v>6</v>
      </c>
      <c r="R80" s="40"/>
    </row>
    <row r="81" spans="1:18" x14ac:dyDescent="0.25">
      <c r="A81" s="40" t="s">
        <v>99</v>
      </c>
      <c r="B81" s="40"/>
      <c r="C81" s="40"/>
      <c r="D81" s="40"/>
      <c r="E81" s="40"/>
      <c r="F81" s="40"/>
      <c r="G81" s="40"/>
      <c r="H81" s="40"/>
      <c r="I81" s="47">
        <v>2376</v>
      </c>
      <c r="J81" s="40"/>
      <c r="K81" s="47" t="s">
        <v>6</v>
      </c>
      <c r="L81" s="40"/>
      <c r="M81" s="47">
        <v>988.75</v>
      </c>
      <c r="N81" s="40"/>
      <c r="O81" s="48">
        <v>41.61</v>
      </c>
      <c r="P81" s="40"/>
      <c r="Q81" s="48" t="s">
        <v>6</v>
      </c>
      <c r="R81" s="40"/>
    </row>
    <row r="82" spans="1:18" x14ac:dyDescent="0.25">
      <c r="A82" s="40" t="s">
        <v>100</v>
      </c>
      <c r="B82" s="40"/>
      <c r="C82" s="40"/>
      <c r="D82" s="40"/>
      <c r="E82" s="40"/>
      <c r="F82" s="40"/>
      <c r="G82" s="40"/>
      <c r="H82" s="40"/>
      <c r="I82" s="47">
        <v>509.56</v>
      </c>
      <c r="J82" s="40"/>
      <c r="K82" s="47" t="s">
        <v>6</v>
      </c>
      <c r="L82" s="40"/>
      <c r="M82" s="47">
        <v>2650</v>
      </c>
      <c r="N82" s="40"/>
      <c r="O82" s="48">
        <v>520.05999999999995</v>
      </c>
      <c r="P82" s="40"/>
      <c r="Q82" s="48" t="s">
        <v>6</v>
      </c>
      <c r="R82" s="40"/>
    </row>
    <row r="83" spans="1:18" x14ac:dyDescent="0.25">
      <c r="A83" s="40" t="s">
        <v>101</v>
      </c>
      <c r="B83" s="40"/>
      <c r="C83" s="40"/>
      <c r="D83" s="40"/>
      <c r="E83" s="40"/>
      <c r="F83" s="40"/>
      <c r="G83" s="40"/>
      <c r="H83" s="40"/>
      <c r="I83" s="47">
        <v>24586.560000000001</v>
      </c>
      <c r="J83" s="40"/>
      <c r="K83" s="47" t="s">
        <v>6</v>
      </c>
      <c r="L83" s="40"/>
      <c r="M83" s="47">
        <v>3185.44</v>
      </c>
      <c r="N83" s="40"/>
      <c r="O83" s="48">
        <v>12.96</v>
      </c>
      <c r="P83" s="40"/>
      <c r="Q83" s="48" t="s">
        <v>6</v>
      </c>
      <c r="R83" s="40"/>
    </row>
    <row r="84" spans="1:18" x14ac:dyDescent="0.25">
      <c r="A84" s="40" t="s">
        <v>102</v>
      </c>
      <c r="B84" s="40"/>
      <c r="C84" s="40"/>
      <c r="D84" s="40"/>
      <c r="E84" s="40"/>
      <c r="F84" s="40"/>
      <c r="G84" s="40"/>
      <c r="H84" s="40"/>
      <c r="I84" s="47">
        <v>1492.67</v>
      </c>
      <c r="J84" s="40"/>
      <c r="K84" s="47" t="s">
        <v>6</v>
      </c>
      <c r="L84" s="40"/>
      <c r="M84" s="47" t="s">
        <v>6</v>
      </c>
      <c r="N84" s="40"/>
      <c r="O84" s="48">
        <v>0</v>
      </c>
      <c r="P84" s="40"/>
      <c r="Q84" s="48" t="s">
        <v>6</v>
      </c>
      <c r="R84" s="40"/>
    </row>
    <row r="85" spans="1:18" x14ac:dyDescent="0.25">
      <c r="A85" s="40" t="s">
        <v>103</v>
      </c>
      <c r="B85" s="40"/>
      <c r="C85" s="40"/>
      <c r="D85" s="40"/>
      <c r="E85" s="40"/>
      <c r="F85" s="40"/>
      <c r="G85" s="40"/>
      <c r="H85" s="40"/>
      <c r="I85" s="47">
        <v>1492.67</v>
      </c>
      <c r="J85" s="40"/>
      <c r="K85" s="47" t="s">
        <v>6</v>
      </c>
      <c r="L85" s="40"/>
      <c r="M85" s="47" t="s">
        <v>6</v>
      </c>
      <c r="N85" s="40"/>
      <c r="O85" s="48">
        <v>0</v>
      </c>
      <c r="P85" s="40"/>
      <c r="Q85" s="48" t="s">
        <v>6</v>
      </c>
      <c r="R85" s="40"/>
    </row>
    <row r="86" spans="1:18" x14ac:dyDescent="0.25">
      <c r="A86" s="51" t="s">
        <v>6</v>
      </c>
      <c r="B86" s="52"/>
      <c r="C86" s="52"/>
      <c r="D86" s="52"/>
      <c r="E86" s="52"/>
      <c r="F86" s="52"/>
      <c r="G86" s="52"/>
      <c r="H86" s="52"/>
      <c r="I86" s="51" t="s">
        <v>6</v>
      </c>
      <c r="J86" s="52"/>
      <c r="K86" s="51" t="s">
        <v>6</v>
      </c>
      <c r="L86" s="52"/>
      <c r="M86" s="51" t="s">
        <v>6</v>
      </c>
      <c r="N86" s="52"/>
      <c r="O86" s="51" t="s">
        <v>6</v>
      </c>
      <c r="P86" s="52"/>
      <c r="Q86" s="51" t="s">
        <v>6</v>
      </c>
      <c r="R86" s="52"/>
    </row>
  </sheetData>
  <mergeCells count="460">
    <mergeCell ref="A86:H86"/>
    <mergeCell ref="I86:J86"/>
    <mergeCell ref="K86:L86"/>
    <mergeCell ref="M86:N86"/>
    <mergeCell ref="O86:P86"/>
    <mergeCell ref="Q86:R86"/>
    <mergeCell ref="A84:H84"/>
    <mergeCell ref="I84:J84"/>
    <mergeCell ref="K84:L84"/>
    <mergeCell ref="M84:N84"/>
    <mergeCell ref="O84:P84"/>
    <mergeCell ref="Q84:R84"/>
    <mergeCell ref="A85:H85"/>
    <mergeCell ref="I85:J85"/>
    <mergeCell ref="K85:L85"/>
    <mergeCell ref="M85:N85"/>
    <mergeCell ref="O85:P85"/>
    <mergeCell ref="Q85:R85"/>
    <mergeCell ref="A82:H82"/>
    <mergeCell ref="I82:J82"/>
    <mergeCell ref="K82:L82"/>
    <mergeCell ref="M82:N82"/>
    <mergeCell ref="O82:P82"/>
    <mergeCell ref="Q82:R82"/>
    <mergeCell ref="A83:H83"/>
    <mergeCell ref="I83:J83"/>
    <mergeCell ref="K83:L83"/>
    <mergeCell ref="M83:N83"/>
    <mergeCell ref="O83:P83"/>
    <mergeCell ref="Q83:R83"/>
    <mergeCell ref="A80:H80"/>
    <mergeCell ref="I80:J80"/>
    <mergeCell ref="K80:L80"/>
    <mergeCell ref="M80:N80"/>
    <mergeCell ref="O80:P80"/>
    <mergeCell ref="Q80:R80"/>
    <mergeCell ref="A81:H81"/>
    <mergeCell ref="I81:J81"/>
    <mergeCell ref="K81:L81"/>
    <mergeCell ref="M81:N81"/>
    <mergeCell ref="O81:P81"/>
    <mergeCell ref="Q81:R81"/>
    <mergeCell ref="A78:H78"/>
    <mergeCell ref="I78:J78"/>
    <mergeCell ref="K78:L78"/>
    <mergeCell ref="M78:N78"/>
    <mergeCell ref="O78:P78"/>
    <mergeCell ref="Q78:R78"/>
    <mergeCell ref="A79:H79"/>
    <mergeCell ref="I79:J79"/>
    <mergeCell ref="K79:L79"/>
    <mergeCell ref="M79:N79"/>
    <mergeCell ref="O79:P79"/>
    <mergeCell ref="Q79:R79"/>
    <mergeCell ref="A76:H76"/>
    <mergeCell ref="I76:J76"/>
    <mergeCell ref="K76:L76"/>
    <mergeCell ref="M76:N76"/>
    <mergeCell ref="O76:P76"/>
    <mergeCell ref="Q76:R76"/>
    <mergeCell ref="A77:H77"/>
    <mergeCell ref="I77:J77"/>
    <mergeCell ref="K77:L77"/>
    <mergeCell ref="M77:N77"/>
    <mergeCell ref="O77:P77"/>
    <mergeCell ref="Q77:R77"/>
    <mergeCell ref="A74:H74"/>
    <mergeCell ref="I74:J74"/>
    <mergeCell ref="K74:L74"/>
    <mergeCell ref="M74:N74"/>
    <mergeCell ref="O74:P74"/>
    <mergeCell ref="Q74:R74"/>
    <mergeCell ref="A75:H75"/>
    <mergeCell ref="I75:J75"/>
    <mergeCell ref="K75:L75"/>
    <mergeCell ref="M75:N75"/>
    <mergeCell ref="O75:P75"/>
    <mergeCell ref="Q75:R75"/>
    <mergeCell ref="A72:H72"/>
    <mergeCell ref="I72:J72"/>
    <mergeCell ref="K72:L72"/>
    <mergeCell ref="M72:N72"/>
    <mergeCell ref="O72:P72"/>
    <mergeCell ref="Q72:R72"/>
    <mergeCell ref="A73:H73"/>
    <mergeCell ref="I73:J73"/>
    <mergeCell ref="K73:L73"/>
    <mergeCell ref="M73:N73"/>
    <mergeCell ref="O73:P73"/>
    <mergeCell ref="Q73:R73"/>
    <mergeCell ref="A70:H70"/>
    <mergeCell ref="I70:J70"/>
    <mergeCell ref="K70:L70"/>
    <mergeCell ref="M70:N70"/>
    <mergeCell ref="O70:P70"/>
    <mergeCell ref="Q70:R70"/>
    <mergeCell ref="A71:H71"/>
    <mergeCell ref="I71:J71"/>
    <mergeCell ref="K71:L71"/>
    <mergeCell ref="M71:N71"/>
    <mergeCell ref="O71:P71"/>
    <mergeCell ref="Q71:R71"/>
    <mergeCell ref="A68:H68"/>
    <mergeCell ref="I68:J68"/>
    <mergeCell ref="K68:L68"/>
    <mergeCell ref="M68:N68"/>
    <mergeCell ref="O68:P68"/>
    <mergeCell ref="Q68:R68"/>
    <mergeCell ref="A69:H69"/>
    <mergeCell ref="I69:J69"/>
    <mergeCell ref="K69:L69"/>
    <mergeCell ref="M69:N69"/>
    <mergeCell ref="O69:P69"/>
    <mergeCell ref="Q69:R69"/>
    <mergeCell ref="A66:H66"/>
    <mergeCell ref="I66:J66"/>
    <mergeCell ref="K66:L66"/>
    <mergeCell ref="M66:N66"/>
    <mergeCell ref="O66:P66"/>
    <mergeCell ref="Q66:R66"/>
    <mergeCell ref="A67:H67"/>
    <mergeCell ref="I67:J67"/>
    <mergeCell ref="K67:L67"/>
    <mergeCell ref="M67:N67"/>
    <mergeCell ref="O67:P67"/>
    <mergeCell ref="Q67:R67"/>
    <mergeCell ref="A64:H64"/>
    <mergeCell ref="I64:J64"/>
    <mergeCell ref="K64:L64"/>
    <mergeCell ref="M64:N64"/>
    <mergeCell ref="O64:P64"/>
    <mergeCell ref="Q64:R64"/>
    <mergeCell ref="A65:H65"/>
    <mergeCell ref="I65:J65"/>
    <mergeCell ref="K65:L65"/>
    <mergeCell ref="M65:N65"/>
    <mergeCell ref="O65:P65"/>
    <mergeCell ref="Q65:R65"/>
    <mergeCell ref="A62:H62"/>
    <mergeCell ref="I62:J62"/>
    <mergeCell ref="K62:L62"/>
    <mergeCell ref="M62:N62"/>
    <mergeCell ref="O62:P62"/>
    <mergeCell ref="Q62:R62"/>
    <mergeCell ref="A63:H63"/>
    <mergeCell ref="I63:J63"/>
    <mergeCell ref="K63:L63"/>
    <mergeCell ref="M63:N63"/>
    <mergeCell ref="O63:P63"/>
    <mergeCell ref="Q63:R63"/>
    <mergeCell ref="A60:H60"/>
    <mergeCell ref="I60:J60"/>
    <mergeCell ref="K60:L60"/>
    <mergeCell ref="M60:N60"/>
    <mergeCell ref="O60:P60"/>
    <mergeCell ref="Q60:R60"/>
    <mergeCell ref="A61:H61"/>
    <mergeCell ref="I61:J61"/>
    <mergeCell ref="K61:L61"/>
    <mergeCell ref="M61:N61"/>
    <mergeCell ref="O61:P61"/>
    <mergeCell ref="Q61:R61"/>
    <mergeCell ref="A58:H58"/>
    <mergeCell ref="I58:J58"/>
    <mergeCell ref="K58:L58"/>
    <mergeCell ref="M58:N58"/>
    <mergeCell ref="O58:P58"/>
    <mergeCell ref="Q58:R58"/>
    <mergeCell ref="A59:H59"/>
    <mergeCell ref="I59:J59"/>
    <mergeCell ref="K59:L59"/>
    <mergeCell ref="M59:N59"/>
    <mergeCell ref="O59:P59"/>
    <mergeCell ref="Q59:R59"/>
    <mergeCell ref="A56:H56"/>
    <mergeCell ref="I56:J56"/>
    <mergeCell ref="K56:L56"/>
    <mergeCell ref="M56:N56"/>
    <mergeCell ref="O56:P56"/>
    <mergeCell ref="Q56:R56"/>
    <mergeCell ref="A57:H57"/>
    <mergeCell ref="I57:J57"/>
    <mergeCell ref="K57:L57"/>
    <mergeCell ref="M57:N57"/>
    <mergeCell ref="O57:P57"/>
    <mergeCell ref="Q57:R57"/>
    <mergeCell ref="A54:H54"/>
    <mergeCell ref="I54:J54"/>
    <mergeCell ref="K54:L54"/>
    <mergeCell ref="M54:N54"/>
    <mergeCell ref="O54:P54"/>
    <mergeCell ref="Q54:R54"/>
    <mergeCell ref="A55:H55"/>
    <mergeCell ref="I55:J55"/>
    <mergeCell ref="K55:L55"/>
    <mergeCell ref="M55:N55"/>
    <mergeCell ref="O55:P55"/>
    <mergeCell ref="Q55:R55"/>
    <mergeCell ref="A52:H52"/>
    <mergeCell ref="I52:J52"/>
    <mergeCell ref="K52:L52"/>
    <mergeCell ref="M52:N52"/>
    <mergeCell ref="O52:P52"/>
    <mergeCell ref="Q52:R52"/>
    <mergeCell ref="A53:H53"/>
    <mergeCell ref="I53:J53"/>
    <mergeCell ref="K53:L53"/>
    <mergeCell ref="M53:N53"/>
    <mergeCell ref="O53:P53"/>
    <mergeCell ref="Q53:R53"/>
    <mergeCell ref="A50:H50"/>
    <mergeCell ref="I50:J50"/>
    <mergeCell ref="K50:L50"/>
    <mergeCell ref="M50:N50"/>
    <mergeCell ref="O50:P50"/>
    <mergeCell ref="Q50:R50"/>
    <mergeCell ref="A51:H51"/>
    <mergeCell ref="I51:J51"/>
    <mergeCell ref="K51:L51"/>
    <mergeCell ref="M51:N51"/>
    <mergeCell ref="O51:P51"/>
    <mergeCell ref="Q51:R51"/>
    <mergeCell ref="A48:H48"/>
    <mergeCell ref="I48:J48"/>
    <mergeCell ref="K48:L48"/>
    <mergeCell ref="M48:N48"/>
    <mergeCell ref="O48:P48"/>
    <mergeCell ref="Q48:R48"/>
    <mergeCell ref="A49:H49"/>
    <mergeCell ref="I49:J49"/>
    <mergeCell ref="K49:L49"/>
    <mergeCell ref="M49:N49"/>
    <mergeCell ref="O49:P49"/>
    <mergeCell ref="Q49:R49"/>
    <mergeCell ref="A46:H46"/>
    <mergeCell ref="I46:J46"/>
    <mergeCell ref="K46:L46"/>
    <mergeCell ref="M46:N46"/>
    <mergeCell ref="O46:P46"/>
    <mergeCell ref="Q46:R46"/>
    <mergeCell ref="A47:H47"/>
    <mergeCell ref="I47:J47"/>
    <mergeCell ref="K47:L47"/>
    <mergeCell ref="M47:N47"/>
    <mergeCell ref="O47:P47"/>
    <mergeCell ref="Q47:R47"/>
    <mergeCell ref="A44:H44"/>
    <mergeCell ref="I44:J44"/>
    <mergeCell ref="K44:L44"/>
    <mergeCell ref="M44:N44"/>
    <mergeCell ref="O44:P44"/>
    <mergeCell ref="Q44:R44"/>
    <mergeCell ref="A45:H45"/>
    <mergeCell ref="I45:J45"/>
    <mergeCell ref="K45:L45"/>
    <mergeCell ref="M45:N45"/>
    <mergeCell ref="O45:P45"/>
    <mergeCell ref="Q45:R45"/>
    <mergeCell ref="A42:H42"/>
    <mergeCell ref="I42:J42"/>
    <mergeCell ref="K42:L42"/>
    <mergeCell ref="M42:N42"/>
    <mergeCell ref="O42:P42"/>
    <mergeCell ref="Q42:R42"/>
    <mergeCell ref="A43:H43"/>
    <mergeCell ref="I43:J43"/>
    <mergeCell ref="K43:L43"/>
    <mergeCell ref="M43:N43"/>
    <mergeCell ref="O43:P43"/>
    <mergeCell ref="Q43:R43"/>
    <mergeCell ref="A40:H40"/>
    <mergeCell ref="I40:J40"/>
    <mergeCell ref="K40:L40"/>
    <mergeCell ref="M40:N40"/>
    <mergeCell ref="O40:P40"/>
    <mergeCell ref="Q40:R40"/>
    <mergeCell ref="A41:H41"/>
    <mergeCell ref="I41:J41"/>
    <mergeCell ref="K41:L41"/>
    <mergeCell ref="M41:N41"/>
    <mergeCell ref="O41:P41"/>
    <mergeCell ref="Q41:R41"/>
    <mergeCell ref="A38:H38"/>
    <mergeCell ref="I38:J38"/>
    <mergeCell ref="K38:L38"/>
    <mergeCell ref="M38:N38"/>
    <mergeCell ref="O38:P38"/>
    <mergeCell ref="Q38:R38"/>
    <mergeCell ref="A39:H39"/>
    <mergeCell ref="I39:J39"/>
    <mergeCell ref="K39:L39"/>
    <mergeCell ref="M39:N39"/>
    <mergeCell ref="O39:P39"/>
    <mergeCell ref="Q39:R39"/>
    <mergeCell ref="A36:H36"/>
    <mergeCell ref="I36:J36"/>
    <mergeCell ref="K36:L36"/>
    <mergeCell ref="M36:N36"/>
    <mergeCell ref="O36:P36"/>
    <mergeCell ref="Q36:R36"/>
    <mergeCell ref="A37:H37"/>
    <mergeCell ref="I37:J37"/>
    <mergeCell ref="K37:L37"/>
    <mergeCell ref="M37:N37"/>
    <mergeCell ref="O37:P37"/>
    <mergeCell ref="Q37:R37"/>
    <mergeCell ref="A34:H34"/>
    <mergeCell ref="I34:J34"/>
    <mergeCell ref="K34:L34"/>
    <mergeCell ref="M34:N34"/>
    <mergeCell ref="O34:P34"/>
    <mergeCell ref="Q34:R34"/>
    <mergeCell ref="A35:H35"/>
    <mergeCell ref="I35:J35"/>
    <mergeCell ref="K35:L35"/>
    <mergeCell ref="M35:N35"/>
    <mergeCell ref="O35:P35"/>
    <mergeCell ref="Q35:R35"/>
    <mergeCell ref="A32:H32"/>
    <mergeCell ref="I32:J32"/>
    <mergeCell ref="K32:L32"/>
    <mergeCell ref="M32:N32"/>
    <mergeCell ref="O32:P32"/>
    <mergeCell ref="Q32:R32"/>
    <mergeCell ref="A33:H33"/>
    <mergeCell ref="I33:J33"/>
    <mergeCell ref="K33:L33"/>
    <mergeCell ref="M33:N33"/>
    <mergeCell ref="O33:P33"/>
    <mergeCell ref="Q33:R33"/>
    <mergeCell ref="A30:H30"/>
    <mergeCell ref="I30:J30"/>
    <mergeCell ref="K30:L30"/>
    <mergeCell ref="M30:N30"/>
    <mergeCell ref="O30:P30"/>
    <mergeCell ref="Q30:R30"/>
    <mergeCell ref="A31:H31"/>
    <mergeCell ref="I31:J31"/>
    <mergeCell ref="K31:L31"/>
    <mergeCell ref="M31:N31"/>
    <mergeCell ref="O31:P31"/>
    <mergeCell ref="Q31:R31"/>
    <mergeCell ref="A28:H28"/>
    <mergeCell ref="I28:J28"/>
    <mergeCell ref="K28:L28"/>
    <mergeCell ref="M28:N28"/>
    <mergeCell ref="O28:P28"/>
    <mergeCell ref="Q28:R28"/>
    <mergeCell ref="A29:H29"/>
    <mergeCell ref="I29:J29"/>
    <mergeCell ref="K29:L29"/>
    <mergeCell ref="M29:N29"/>
    <mergeCell ref="O29:P29"/>
    <mergeCell ref="Q29:R29"/>
    <mergeCell ref="A26:H26"/>
    <mergeCell ref="I26:J26"/>
    <mergeCell ref="K26:L26"/>
    <mergeCell ref="M26:N26"/>
    <mergeCell ref="O26:P26"/>
    <mergeCell ref="Q26:R26"/>
    <mergeCell ref="A27:H27"/>
    <mergeCell ref="I27:J27"/>
    <mergeCell ref="K27:L27"/>
    <mergeCell ref="M27:N27"/>
    <mergeCell ref="O27:P27"/>
    <mergeCell ref="Q27:R27"/>
    <mergeCell ref="A24:H24"/>
    <mergeCell ref="I24:J24"/>
    <mergeCell ref="K24:L24"/>
    <mergeCell ref="M24:N24"/>
    <mergeCell ref="O24:P24"/>
    <mergeCell ref="Q24:R24"/>
    <mergeCell ref="A25:H25"/>
    <mergeCell ref="I25:J25"/>
    <mergeCell ref="K25:L25"/>
    <mergeCell ref="M25:N25"/>
    <mergeCell ref="O25:P25"/>
    <mergeCell ref="Q25:R25"/>
    <mergeCell ref="A22:H22"/>
    <mergeCell ref="I22:J22"/>
    <mergeCell ref="K22:L22"/>
    <mergeCell ref="M22:N22"/>
    <mergeCell ref="O22:P22"/>
    <mergeCell ref="Q22:R22"/>
    <mergeCell ref="A23:H23"/>
    <mergeCell ref="I23:J23"/>
    <mergeCell ref="K23:L23"/>
    <mergeCell ref="M23:N23"/>
    <mergeCell ref="O23:P23"/>
    <mergeCell ref="Q23:R23"/>
    <mergeCell ref="A20:H20"/>
    <mergeCell ref="I20:J20"/>
    <mergeCell ref="K20:L20"/>
    <mergeCell ref="M20:N20"/>
    <mergeCell ref="O20:P20"/>
    <mergeCell ref="Q20:R20"/>
    <mergeCell ref="A21:H21"/>
    <mergeCell ref="I21:J21"/>
    <mergeCell ref="K21:L21"/>
    <mergeCell ref="M21:N21"/>
    <mergeCell ref="O21:P21"/>
    <mergeCell ref="Q21:R21"/>
    <mergeCell ref="A18:H18"/>
    <mergeCell ref="I18:J18"/>
    <mergeCell ref="K18:L18"/>
    <mergeCell ref="M18:N18"/>
    <mergeCell ref="O18:P18"/>
    <mergeCell ref="Q18:R18"/>
    <mergeCell ref="A19:H19"/>
    <mergeCell ref="I19:J19"/>
    <mergeCell ref="K19:L19"/>
    <mergeCell ref="M19:N19"/>
    <mergeCell ref="O19:P19"/>
    <mergeCell ref="Q19:R19"/>
    <mergeCell ref="A16:H16"/>
    <mergeCell ref="I16:J16"/>
    <mergeCell ref="K16:L16"/>
    <mergeCell ref="M16:N16"/>
    <mergeCell ref="O16:P16"/>
    <mergeCell ref="Q16:R16"/>
    <mergeCell ref="A17:H17"/>
    <mergeCell ref="I17:J17"/>
    <mergeCell ref="K17:L17"/>
    <mergeCell ref="M17:N17"/>
    <mergeCell ref="O17:P17"/>
    <mergeCell ref="Q17:R17"/>
    <mergeCell ref="A14:H14"/>
    <mergeCell ref="I14:J14"/>
    <mergeCell ref="K14:L14"/>
    <mergeCell ref="M14:N14"/>
    <mergeCell ref="O14:P14"/>
    <mergeCell ref="Q14:R14"/>
    <mergeCell ref="A15:H15"/>
    <mergeCell ref="I15:J15"/>
    <mergeCell ref="K15:L15"/>
    <mergeCell ref="M15:N15"/>
    <mergeCell ref="O15:P15"/>
    <mergeCell ref="Q15:R15"/>
    <mergeCell ref="A12:H12"/>
    <mergeCell ref="I12:J12"/>
    <mergeCell ref="K12:L12"/>
    <mergeCell ref="M12:N12"/>
    <mergeCell ref="O12:P12"/>
    <mergeCell ref="Q12:R12"/>
    <mergeCell ref="A13:H13"/>
    <mergeCell ref="I13:J13"/>
    <mergeCell ref="K13:L13"/>
    <mergeCell ref="M13:N13"/>
    <mergeCell ref="O13:P13"/>
    <mergeCell ref="Q13:R13"/>
    <mergeCell ref="A11:H11"/>
    <mergeCell ref="I11:J11"/>
    <mergeCell ref="K11:L11"/>
    <mergeCell ref="M11:N11"/>
    <mergeCell ref="O11:P11"/>
    <mergeCell ref="Q11:R11"/>
    <mergeCell ref="A6:R6"/>
    <mergeCell ref="A7:R7"/>
    <mergeCell ref="A8:R8"/>
    <mergeCell ref="A9:R9"/>
  </mergeCells>
  <pageMargins left="0.7" right="0.7" top="0.75" bottom="0.75" header="0.3" footer="0.3"/>
  <pageSetup paperSize="9" scale="5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workbookViewId="0">
      <selection activeCell="A15" sqref="A15:G15"/>
    </sheetView>
  </sheetViews>
  <sheetFormatPr defaultRowHeight="15" x14ac:dyDescent="0.25"/>
  <cols>
    <col min="1" max="6" width="7.140625" customWidth="1"/>
    <col min="7" max="7" width="5.85546875" customWidth="1"/>
    <col min="14" max="17" width="5.140625" customWidth="1"/>
  </cols>
  <sheetData>
    <row r="1" spans="1:17" ht="14.45" customHeight="1" x14ac:dyDescent="0.25">
      <c r="A1" s="7" t="s">
        <v>0</v>
      </c>
      <c r="C1" s="1"/>
      <c r="D1" s="2"/>
    </row>
    <row r="2" spans="1:17" ht="14.45" customHeight="1" x14ac:dyDescent="0.25">
      <c r="A2" s="7" t="s">
        <v>1</v>
      </c>
      <c r="C2" s="1"/>
      <c r="D2" s="3"/>
    </row>
    <row r="3" spans="1:17" ht="14.45" customHeight="1" x14ac:dyDescent="0.25">
      <c r="A3" t="s">
        <v>2</v>
      </c>
    </row>
    <row r="4" spans="1:17" ht="14.45" customHeight="1" x14ac:dyDescent="0.25">
      <c r="A4" t="s">
        <v>3</v>
      </c>
    </row>
    <row r="5" spans="1:17" ht="14.45" customHeight="1" x14ac:dyDescent="0.25">
      <c r="A5" t="s">
        <v>4</v>
      </c>
    </row>
    <row r="6" spans="1:17" ht="14.45" customHeight="1" x14ac:dyDescent="0.25"/>
    <row r="7" spans="1:17" s="13" customFormat="1" ht="15.6" customHeight="1" x14ac:dyDescent="0.25">
      <c r="A7" s="41" t="s">
        <v>238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</row>
    <row r="8" spans="1:17" s="13" customFormat="1" ht="15.75" x14ac:dyDescent="0.25">
      <c r="A8" s="21" t="s">
        <v>13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17" s="4" customFormat="1" ht="18.75" x14ac:dyDescent="0.3">
      <c r="A9" s="21" t="s">
        <v>104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1:17" x14ac:dyDescent="0.25">
      <c r="A10" s="23" t="s">
        <v>5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spans="1:17" x14ac:dyDescent="0.25">
      <c r="A11" s="23" t="s">
        <v>6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</row>
    <row r="13" spans="1:17" x14ac:dyDescent="0.25">
      <c r="Q13" t="s">
        <v>240</v>
      </c>
    </row>
    <row r="14" spans="1:17" x14ac:dyDescent="0.25">
      <c r="A14" s="53" t="s">
        <v>7</v>
      </c>
      <c r="B14" s="54"/>
      <c r="C14" s="54"/>
      <c r="D14" s="54"/>
      <c r="E14" s="54"/>
      <c r="F14" s="54"/>
      <c r="G14" s="54"/>
      <c r="H14" s="53" t="s">
        <v>8</v>
      </c>
      <c r="I14" s="54"/>
      <c r="J14" s="53" t="s">
        <v>9</v>
      </c>
      <c r="K14" s="54"/>
      <c r="L14" s="53" t="s">
        <v>10</v>
      </c>
      <c r="M14" s="54"/>
      <c r="N14" s="53" t="s">
        <v>11</v>
      </c>
      <c r="O14" s="54"/>
      <c r="P14" s="53" t="s">
        <v>12</v>
      </c>
      <c r="Q14" s="54"/>
    </row>
    <row r="15" spans="1:17" x14ac:dyDescent="0.25">
      <c r="A15" s="53" t="s">
        <v>105</v>
      </c>
      <c r="B15" s="54"/>
      <c r="C15" s="54"/>
      <c r="D15" s="54"/>
      <c r="E15" s="54"/>
      <c r="F15" s="54"/>
      <c r="G15" s="54"/>
      <c r="H15" s="53" t="s">
        <v>14</v>
      </c>
      <c r="I15" s="54"/>
      <c r="J15" s="53" t="s">
        <v>15</v>
      </c>
      <c r="K15" s="54"/>
      <c r="L15" s="53" t="s">
        <v>16</v>
      </c>
      <c r="M15" s="54"/>
      <c r="N15" s="53" t="s">
        <v>17</v>
      </c>
      <c r="O15" s="54"/>
      <c r="P15" s="53" t="s">
        <v>18</v>
      </c>
      <c r="Q15" s="54"/>
    </row>
    <row r="16" spans="1:17" x14ac:dyDescent="0.25">
      <c r="A16" s="55" t="s">
        <v>106</v>
      </c>
      <c r="B16" s="54"/>
      <c r="C16" s="54"/>
      <c r="D16" s="54"/>
      <c r="E16" s="54"/>
      <c r="F16" s="54"/>
      <c r="G16" s="54"/>
      <c r="H16" s="56">
        <v>1455631.39</v>
      </c>
      <c r="I16" s="54"/>
      <c r="J16" s="56">
        <v>1747390.22</v>
      </c>
      <c r="K16" s="54"/>
      <c r="L16" s="56">
        <v>1586135.79</v>
      </c>
      <c r="M16" s="54"/>
      <c r="N16" s="57">
        <v>108.97</v>
      </c>
      <c r="O16" s="54"/>
      <c r="P16" s="57">
        <v>90.77</v>
      </c>
      <c r="Q16" s="54"/>
    </row>
    <row r="17" spans="1:17" x14ac:dyDescent="0.25">
      <c r="A17" s="30" t="s">
        <v>107</v>
      </c>
      <c r="B17" s="17"/>
      <c r="C17" s="17"/>
      <c r="D17" s="17"/>
      <c r="E17" s="17"/>
      <c r="F17" s="17"/>
      <c r="G17" s="17"/>
      <c r="H17" s="58">
        <v>1116625.8</v>
      </c>
      <c r="I17" s="17"/>
      <c r="J17" s="58">
        <v>1407115.84</v>
      </c>
      <c r="K17" s="17"/>
      <c r="L17" s="58">
        <v>1256844.32</v>
      </c>
      <c r="M17" s="17"/>
      <c r="N17" s="59">
        <v>112.56</v>
      </c>
      <c r="O17" s="17"/>
      <c r="P17" s="59">
        <v>89.32</v>
      </c>
      <c r="Q17" s="17"/>
    </row>
    <row r="18" spans="1:17" x14ac:dyDescent="0.25">
      <c r="A18" s="30" t="s">
        <v>108</v>
      </c>
      <c r="B18" s="17"/>
      <c r="C18" s="17"/>
      <c r="D18" s="17"/>
      <c r="E18" s="17"/>
      <c r="F18" s="17"/>
      <c r="G18" s="17"/>
      <c r="H18" s="58">
        <v>1116625.8</v>
      </c>
      <c r="I18" s="17"/>
      <c r="J18" s="58">
        <v>1407115.84</v>
      </c>
      <c r="K18" s="17"/>
      <c r="L18" s="58">
        <v>1256844.32</v>
      </c>
      <c r="M18" s="17"/>
      <c r="N18" s="59">
        <v>112.56</v>
      </c>
      <c r="O18" s="17"/>
      <c r="P18" s="59">
        <v>89.32</v>
      </c>
      <c r="Q18" s="17"/>
    </row>
    <row r="19" spans="1:17" x14ac:dyDescent="0.25">
      <c r="A19" s="30" t="s">
        <v>109</v>
      </c>
      <c r="B19" s="17"/>
      <c r="C19" s="17"/>
      <c r="D19" s="17"/>
      <c r="E19" s="17"/>
      <c r="F19" s="17"/>
      <c r="G19" s="17"/>
      <c r="H19" s="58">
        <v>102605.99</v>
      </c>
      <c r="I19" s="17"/>
      <c r="J19" s="58">
        <v>17000</v>
      </c>
      <c r="K19" s="17"/>
      <c r="L19" s="58">
        <v>16223.29</v>
      </c>
      <c r="M19" s="17"/>
      <c r="N19" s="59">
        <v>15.81</v>
      </c>
      <c r="O19" s="17"/>
      <c r="P19" s="59">
        <v>95.43</v>
      </c>
      <c r="Q19" s="17"/>
    </row>
    <row r="20" spans="1:17" x14ac:dyDescent="0.25">
      <c r="A20" s="30" t="s">
        <v>110</v>
      </c>
      <c r="B20" s="17"/>
      <c r="C20" s="17"/>
      <c r="D20" s="17"/>
      <c r="E20" s="17"/>
      <c r="F20" s="17"/>
      <c r="G20" s="17"/>
      <c r="H20" s="58">
        <v>102605.99</v>
      </c>
      <c r="I20" s="17"/>
      <c r="J20" s="58">
        <v>17000</v>
      </c>
      <c r="K20" s="17"/>
      <c r="L20" s="58">
        <v>16223.29</v>
      </c>
      <c r="M20" s="17"/>
      <c r="N20" s="59">
        <v>15.81</v>
      </c>
      <c r="O20" s="17"/>
      <c r="P20" s="59">
        <v>95.43</v>
      </c>
      <c r="Q20" s="17"/>
    </row>
    <row r="21" spans="1:17" x14ac:dyDescent="0.25">
      <c r="A21" s="30" t="s">
        <v>111</v>
      </c>
      <c r="B21" s="17"/>
      <c r="C21" s="17"/>
      <c r="D21" s="17"/>
      <c r="E21" s="17"/>
      <c r="F21" s="17"/>
      <c r="G21" s="17"/>
      <c r="H21" s="58">
        <v>170305.84</v>
      </c>
      <c r="I21" s="17"/>
      <c r="J21" s="58">
        <v>190000</v>
      </c>
      <c r="K21" s="17"/>
      <c r="L21" s="58">
        <v>180196.68</v>
      </c>
      <c r="M21" s="17"/>
      <c r="N21" s="59">
        <v>105.81</v>
      </c>
      <c r="O21" s="17"/>
      <c r="P21" s="59">
        <v>94.84</v>
      </c>
      <c r="Q21" s="17"/>
    </row>
    <row r="22" spans="1:17" x14ac:dyDescent="0.25">
      <c r="A22" s="30" t="s">
        <v>112</v>
      </c>
      <c r="B22" s="17"/>
      <c r="C22" s="17"/>
      <c r="D22" s="17"/>
      <c r="E22" s="17"/>
      <c r="F22" s="17"/>
      <c r="G22" s="17"/>
      <c r="H22" s="58">
        <v>170305.84</v>
      </c>
      <c r="I22" s="17"/>
      <c r="J22" s="58">
        <v>190000</v>
      </c>
      <c r="K22" s="17"/>
      <c r="L22" s="58">
        <v>180196.68</v>
      </c>
      <c r="M22" s="17"/>
      <c r="N22" s="59">
        <v>105.81</v>
      </c>
      <c r="O22" s="17"/>
      <c r="P22" s="59">
        <v>94.84</v>
      </c>
      <c r="Q22" s="17"/>
    </row>
    <row r="23" spans="1:17" x14ac:dyDescent="0.25">
      <c r="A23" s="30" t="s">
        <v>113</v>
      </c>
      <c r="B23" s="17"/>
      <c r="C23" s="17"/>
      <c r="D23" s="17"/>
      <c r="E23" s="17"/>
      <c r="F23" s="17"/>
      <c r="G23" s="17"/>
      <c r="H23" s="58">
        <v>62945.760000000002</v>
      </c>
      <c r="I23" s="17"/>
      <c r="J23" s="58">
        <v>122974.38</v>
      </c>
      <c r="K23" s="17"/>
      <c r="L23" s="58">
        <v>122605.18</v>
      </c>
      <c r="M23" s="17"/>
      <c r="N23" s="59">
        <v>194.78</v>
      </c>
      <c r="O23" s="17"/>
      <c r="P23" s="59">
        <v>99.7</v>
      </c>
      <c r="Q23" s="17"/>
    </row>
    <row r="24" spans="1:17" x14ac:dyDescent="0.25">
      <c r="A24" s="30" t="s">
        <v>114</v>
      </c>
      <c r="B24" s="17"/>
      <c r="C24" s="17"/>
      <c r="D24" s="17"/>
      <c r="E24" s="17"/>
      <c r="F24" s="17"/>
      <c r="G24" s="17"/>
      <c r="H24" s="58">
        <v>62945.760000000002</v>
      </c>
      <c r="I24" s="17"/>
      <c r="J24" s="58">
        <v>122974.38</v>
      </c>
      <c r="K24" s="17"/>
      <c r="L24" s="58">
        <v>122605.18</v>
      </c>
      <c r="M24" s="17"/>
      <c r="N24" s="59">
        <v>194.78</v>
      </c>
      <c r="O24" s="17"/>
      <c r="P24" s="59">
        <v>99.7</v>
      </c>
      <c r="Q24" s="17"/>
    </row>
    <row r="25" spans="1:17" x14ac:dyDescent="0.25">
      <c r="A25" s="30" t="s">
        <v>115</v>
      </c>
      <c r="B25" s="17"/>
      <c r="C25" s="17"/>
      <c r="D25" s="17"/>
      <c r="E25" s="17"/>
      <c r="F25" s="17"/>
      <c r="G25" s="17"/>
      <c r="H25" s="58">
        <v>3148</v>
      </c>
      <c r="I25" s="17"/>
      <c r="J25" s="58">
        <v>10300</v>
      </c>
      <c r="K25" s="17"/>
      <c r="L25" s="58">
        <v>10266.32</v>
      </c>
      <c r="M25" s="17"/>
      <c r="N25" s="59">
        <v>326.12</v>
      </c>
      <c r="O25" s="17"/>
      <c r="P25" s="59">
        <v>99.67</v>
      </c>
      <c r="Q25" s="17"/>
    </row>
    <row r="26" spans="1:17" x14ac:dyDescent="0.25">
      <c r="A26" s="30" t="s">
        <v>116</v>
      </c>
      <c r="B26" s="17"/>
      <c r="C26" s="17"/>
      <c r="D26" s="17"/>
      <c r="E26" s="17"/>
      <c r="F26" s="17"/>
      <c r="G26" s="17"/>
      <c r="H26" s="58">
        <v>3148</v>
      </c>
      <c r="I26" s="17"/>
      <c r="J26" s="58">
        <v>10300</v>
      </c>
      <c r="K26" s="17"/>
      <c r="L26" s="58">
        <v>10266.32</v>
      </c>
      <c r="M26" s="17"/>
      <c r="N26" s="59">
        <v>326.12</v>
      </c>
      <c r="O26" s="17"/>
      <c r="P26" s="59">
        <v>99.67</v>
      </c>
      <c r="Q26" s="17"/>
    </row>
    <row r="27" spans="1:17" x14ac:dyDescent="0.25">
      <c r="A27" s="60" t="s">
        <v>6</v>
      </c>
      <c r="B27" s="52"/>
      <c r="C27" s="52"/>
      <c r="D27" s="52"/>
      <c r="E27" s="52"/>
      <c r="F27" s="52"/>
      <c r="G27" s="52"/>
      <c r="H27" s="60" t="s">
        <v>6</v>
      </c>
      <c r="I27" s="52"/>
      <c r="J27" s="60" t="s">
        <v>6</v>
      </c>
      <c r="K27" s="52"/>
      <c r="L27" s="60" t="s">
        <v>6</v>
      </c>
      <c r="M27" s="52"/>
      <c r="N27" s="60" t="s">
        <v>6</v>
      </c>
      <c r="O27" s="52"/>
      <c r="P27" s="60" t="s">
        <v>6</v>
      </c>
      <c r="Q27" s="52"/>
    </row>
    <row r="28" spans="1:17" x14ac:dyDescent="0.25">
      <c r="A28" s="55" t="s">
        <v>117</v>
      </c>
      <c r="B28" s="54"/>
      <c r="C28" s="54"/>
      <c r="D28" s="54"/>
      <c r="E28" s="54"/>
      <c r="F28" s="54"/>
      <c r="G28" s="54"/>
      <c r="H28" s="56">
        <v>1420847.93</v>
      </c>
      <c r="I28" s="54"/>
      <c r="J28" s="56">
        <v>1732529.16</v>
      </c>
      <c r="K28" s="54"/>
      <c r="L28" s="56">
        <v>1678057.77</v>
      </c>
      <c r="M28" s="54"/>
      <c r="N28" s="57">
        <v>118.1</v>
      </c>
      <c r="O28" s="54"/>
      <c r="P28" s="57">
        <v>96.86</v>
      </c>
      <c r="Q28" s="54"/>
    </row>
    <row r="29" spans="1:17" x14ac:dyDescent="0.25">
      <c r="A29" s="30" t="s">
        <v>107</v>
      </c>
      <c r="B29" s="17"/>
      <c r="C29" s="17"/>
      <c r="D29" s="17"/>
      <c r="E29" s="17"/>
      <c r="F29" s="17"/>
      <c r="G29" s="17"/>
      <c r="H29" s="58">
        <v>1088197.68</v>
      </c>
      <c r="I29" s="17"/>
      <c r="J29" s="58">
        <v>1378615.84</v>
      </c>
      <c r="K29" s="17"/>
      <c r="L29" s="58">
        <v>1348126.45</v>
      </c>
      <c r="M29" s="17"/>
      <c r="N29" s="59">
        <v>123.89</v>
      </c>
      <c r="O29" s="17"/>
      <c r="P29" s="59">
        <v>97.79</v>
      </c>
      <c r="Q29" s="17"/>
    </row>
    <row r="30" spans="1:17" x14ac:dyDescent="0.25">
      <c r="A30" s="30" t="s">
        <v>108</v>
      </c>
      <c r="B30" s="17"/>
      <c r="C30" s="17"/>
      <c r="D30" s="17"/>
      <c r="E30" s="17"/>
      <c r="F30" s="17"/>
      <c r="G30" s="17"/>
      <c r="H30" s="58">
        <v>1088197.68</v>
      </c>
      <c r="I30" s="17"/>
      <c r="J30" s="58">
        <v>1378615.84</v>
      </c>
      <c r="K30" s="17"/>
      <c r="L30" s="58">
        <v>1348126.45</v>
      </c>
      <c r="M30" s="17"/>
      <c r="N30" s="59">
        <v>123.89</v>
      </c>
      <c r="O30" s="17"/>
      <c r="P30" s="59">
        <v>97.79</v>
      </c>
      <c r="Q30" s="17"/>
    </row>
    <row r="31" spans="1:17" x14ac:dyDescent="0.25">
      <c r="A31" s="30" t="s">
        <v>109</v>
      </c>
      <c r="B31" s="17"/>
      <c r="C31" s="17"/>
      <c r="D31" s="17"/>
      <c r="E31" s="17"/>
      <c r="F31" s="17"/>
      <c r="G31" s="17"/>
      <c r="H31" s="58">
        <v>96250.65</v>
      </c>
      <c r="I31" s="17"/>
      <c r="J31" s="58">
        <v>30638.94</v>
      </c>
      <c r="K31" s="17"/>
      <c r="L31" s="58">
        <v>29862.23</v>
      </c>
      <c r="M31" s="17"/>
      <c r="N31" s="59">
        <v>31.03</v>
      </c>
      <c r="O31" s="17"/>
      <c r="P31" s="59">
        <v>97.46</v>
      </c>
      <c r="Q31" s="17"/>
    </row>
    <row r="32" spans="1:17" x14ac:dyDescent="0.25">
      <c r="A32" s="30" t="s">
        <v>110</v>
      </c>
      <c r="B32" s="17"/>
      <c r="C32" s="17"/>
      <c r="D32" s="17"/>
      <c r="E32" s="17"/>
      <c r="F32" s="17"/>
      <c r="G32" s="17"/>
      <c r="H32" s="58">
        <v>96250.65</v>
      </c>
      <c r="I32" s="17"/>
      <c r="J32" s="58">
        <v>30638.94</v>
      </c>
      <c r="K32" s="17"/>
      <c r="L32" s="58">
        <v>29862.23</v>
      </c>
      <c r="M32" s="17"/>
      <c r="N32" s="59">
        <v>31.03</v>
      </c>
      <c r="O32" s="17"/>
      <c r="P32" s="59">
        <v>97.46</v>
      </c>
      <c r="Q32" s="17"/>
    </row>
    <row r="33" spans="1:17" x14ac:dyDescent="0.25">
      <c r="A33" s="30" t="s">
        <v>111</v>
      </c>
      <c r="B33" s="17"/>
      <c r="C33" s="17"/>
      <c r="D33" s="17"/>
      <c r="E33" s="17"/>
      <c r="F33" s="17"/>
      <c r="G33" s="17"/>
      <c r="H33" s="58">
        <v>170305.84</v>
      </c>
      <c r="I33" s="17"/>
      <c r="J33" s="58">
        <v>190000</v>
      </c>
      <c r="K33" s="17"/>
      <c r="L33" s="58">
        <v>169644.98</v>
      </c>
      <c r="M33" s="17"/>
      <c r="N33" s="59">
        <v>99.61</v>
      </c>
      <c r="O33" s="17"/>
      <c r="P33" s="59">
        <v>89.29</v>
      </c>
      <c r="Q33" s="17"/>
    </row>
    <row r="34" spans="1:17" x14ac:dyDescent="0.25">
      <c r="A34" s="30" t="s">
        <v>112</v>
      </c>
      <c r="B34" s="17"/>
      <c r="C34" s="17"/>
      <c r="D34" s="17"/>
      <c r="E34" s="17"/>
      <c r="F34" s="17"/>
      <c r="G34" s="17"/>
      <c r="H34" s="58">
        <v>170305.84</v>
      </c>
      <c r="I34" s="17"/>
      <c r="J34" s="58">
        <v>190000</v>
      </c>
      <c r="K34" s="17"/>
      <c r="L34" s="58">
        <v>169644.98</v>
      </c>
      <c r="M34" s="17"/>
      <c r="N34" s="59">
        <v>99.61</v>
      </c>
      <c r="O34" s="17"/>
      <c r="P34" s="59">
        <v>89.29</v>
      </c>
      <c r="Q34" s="17"/>
    </row>
    <row r="35" spans="1:17" x14ac:dyDescent="0.25">
      <c r="A35" s="30" t="s">
        <v>113</v>
      </c>
      <c r="B35" s="17"/>
      <c r="C35" s="17"/>
      <c r="D35" s="17"/>
      <c r="E35" s="17"/>
      <c r="F35" s="17"/>
      <c r="G35" s="17"/>
      <c r="H35" s="58">
        <v>62945.760000000002</v>
      </c>
      <c r="I35" s="17"/>
      <c r="J35" s="58">
        <v>122974.38</v>
      </c>
      <c r="K35" s="17"/>
      <c r="L35" s="58">
        <v>122605.18</v>
      </c>
      <c r="M35" s="17"/>
      <c r="N35" s="59">
        <v>194.78</v>
      </c>
      <c r="O35" s="17"/>
      <c r="P35" s="59">
        <v>99.7</v>
      </c>
      <c r="Q35" s="17"/>
    </row>
    <row r="36" spans="1:17" x14ac:dyDescent="0.25">
      <c r="A36" s="30" t="s">
        <v>114</v>
      </c>
      <c r="B36" s="17"/>
      <c r="C36" s="17"/>
      <c r="D36" s="17"/>
      <c r="E36" s="17"/>
      <c r="F36" s="17"/>
      <c r="G36" s="17"/>
      <c r="H36" s="58">
        <v>62945.760000000002</v>
      </c>
      <c r="I36" s="17"/>
      <c r="J36" s="58">
        <v>122974.38</v>
      </c>
      <c r="K36" s="17"/>
      <c r="L36" s="58">
        <v>122605.18</v>
      </c>
      <c r="M36" s="17"/>
      <c r="N36" s="59">
        <v>194.78</v>
      </c>
      <c r="O36" s="17"/>
      <c r="P36" s="59">
        <v>99.7</v>
      </c>
      <c r="Q36" s="17"/>
    </row>
    <row r="37" spans="1:17" x14ac:dyDescent="0.25">
      <c r="A37" s="30" t="s">
        <v>115</v>
      </c>
      <c r="B37" s="17"/>
      <c r="C37" s="17"/>
      <c r="D37" s="17"/>
      <c r="E37" s="17"/>
      <c r="F37" s="17"/>
      <c r="G37" s="17"/>
      <c r="H37" s="58">
        <v>3148</v>
      </c>
      <c r="I37" s="17"/>
      <c r="J37" s="58">
        <v>10300</v>
      </c>
      <c r="K37" s="17"/>
      <c r="L37" s="58">
        <v>7818.93</v>
      </c>
      <c r="M37" s="17"/>
      <c r="N37" s="59">
        <v>248.38</v>
      </c>
      <c r="O37" s="17"/>
      <c r="P37" s="59">
        <v>75.91</v>
      </c>
      <c r="Q37" s="17"/>
    </row>
    <row r="38" spans="1:17" x14ac:dyDescent="0.25">
      <c r="A38" s="30" t="s">
        <v>116</v>
      </c>
      <c r="B38" s="17"/>
      <c r="C38" s="17"/>
      <c r="D38" s="17"/>
      <c r="E38" s="17"/>
      <c r="F38" s="17"/>
      <c r="G38" s="17"/>
      <c r="H38" s="58">
        <v>3148</v>
      </c>
      <c r="I38" s="17"/>
      <c r="J38" s="58">
        <v>10300</v>
      </c>
      <c r="K38" s="17"/>
      <c r="L38" s="58">
        <v>7818.93</v>
      </c>
      <c r="M38" s="17"/>
      <c r="N38" s="59">
        <v>248.38</v>
      </c>
      <c r="O38" s="17"/>
      <c r="P38" s="59">
        <v>75.91</v>
      </c>
      <c r="Q38" s="17"/>
    </row>
    <row r="39" spans="1:17" x14ac:dyDescent="0.25">
      <c r="A39" s="61" t="s">
        <v>6</v>
      </c>
      <c r="B39" s="52"/>
      <c r="C39" s="52"/>
      <c r="D39" s="52"/>
      <c r="E39" s="52"/>
      <c r="F39" s="52"/>
      <c r="G39" s="52"/>
      <c r="H39" s="61" t="s">
        <v>6</v>
      </c>
      <c r="I39" s="52"/>
      <c r="J39" s="61" t="s">
        <v>6</v>
      </c>
      <c r="K39" s="52"/>
      <c r="L39" s="61" t="s">
        <v>6</v>
      </c>
      <c r="M39" s="52"/>
      <c r="N39" s="61" t="s">
        <v>6</v>
      </c>
      <c r="O39" s="52"/>
      <c r="P39" s="61" t="s">
        <v>6</v>
      </c>
      <c r="Q39" s="52"/>
    </row>
  </sheetData>
  <mergeCells count="161">
    <mergeCell ref="A39:G39"/>
    <mergeCell ref="H39:I39"/>
    <mergeCell ref="J39:K39"/>
    <mergeCell ref="L39:M39"/>
    <mergeCell ref="N39:O39"/>
    <mergeCell ref="P39:Q39"/>
    <mergeCell ref="A37:G37"/>
    <mergeCell ref="H37:I37"/>
    <mergeCell ref="J37:K37"/>
    <mergeCell ref="L37:M37"/>
    <mergeCell ref="N37:O37"/>
    <mergeCell ref="P37:Q37"/>
    <mergeCell ref="A38:G38"/>
    <mergeCell ref="H38:I38"/>
    <mergeCell ref="J38:K38"/>
    <mergeCell ref="L38:M38"/>
    <mergeCell ref="N38:O38"/>
    <mergeCell ref="P38:Q38"/>
    <mergeCell ref="A35:G35"/>
    <mergeCell ref="H35:I35"/>
    <mergeCell ref="J35:K35"/>
    <mergeCell ref="L35:M35"/>
    <mergeCell ref="N35:O35"/>
    <mergeCell ref="P35:Q35"/>
    <mergeCell ref="A36:G36"/>
    <mergeCell ref="H36:I36"/>
    <mergeCell ref="J36:K36"/>
    <mergeCell ref="L36:M36"/>
    <mergeCell ref="N36:O36"/>
    <mergeCell ref="P36:Q36"/>
    <mergeCell ref="A33:G33"/>
    <mergeCell ref="H33:I33"/>
    <mergeCell ref="J33:K33"/>
    <mergeCell ref="L33:M33"/>
    <mergeCell ref="N33:O33"/>
    <mergeCell ref="P33:Q33"/>
    <mergeCell ref="A34:G34"/>
    <mergeCell ref="H34:I34"/>
    <mergeCell ref="J34:K34"/>
    <mergeCell ref="L34:M34"/>
    <mergeCell ref="N34:O34"/>
    <mergeCell ref="P34:Q34"/>
    <mergeCell ref="A31:G31"/>
    <mergeCell ref="H31:I31"/>
    <mergeCell ref="J31:K31"/>
    <mergeCell ref="L31:M31"/>
    <mergeCell ref="N31:O31"/>
    <mergeCell ref="P31:Q31"/>
    <mergeCell ref="A32:G32"/>
    <mergeCell ref="H32:I32"/>
    <mergeCell ref="J32:K32"/>
    <mergeCell ref="L32:M32"/>
    <mergeCell ref="N32:O32"/>
    <mergeCell ref="P32:Q32"/>
    <mergeCell ref="A29:G29"/>
    <mergeCell ref="H29:I29"/>
    <mergeCell ref="J29:K29"/>
    <mergeCell ref="L29:M29"/>
    <mergeCell ref="N29:O29"/>
    <mergeCell ref="P29:Q29"/>
    <mergeCell ref="A30:G30"/>
    <mergeCell ref="H30:I30"/>
    <mergeCell ref="J30:K30"/>
    <mergeCell ref="L30:M30"/>
    <mergeCell ref="N30:O30"/>
    <mergeCell ref="P30:Q30"/>
    <mergeCell ref="A27:G27"/>
    <mergeCell ref="H27:I27"/>
    <mergeCell ref="J27:K27"/>
    <mergeCell ref="L27:M27"/>
    <mergeCell ref="N27:O27"/>
    <mergeCell ref="P27:Q27"/>
    <mergeCell ref="A28:G28"/>
    <mergeCell ref="H28:I28"/>
    <mergeCell ref="J28:K28"/>
    <mergeCell ref="L28:M28"/>
    <mergeCell ref="N28:O28"/>
    <mergeCell ref="P28:Q28"/>
    <mergeCell ref="A25:G25"/>
    <mergeCell ref="H25:I25"/>
    <mergeCell ref="J25:K25"/>
    <mergeCell ref="L25:M25"/>
    <mergeCell ref="N25:O25"/>
    <mergeCell ref="P25:Q25"/>
    <mergeCell ref="A26:G26"/>
    <mergeCell ref="H26:I26"/>
    <mergeCell ref="J26:K26"/>
    <mergeCell ref="L26:M26"/>
    <mergeCell ref="N26:O26"/>
    <mergeCell ref="P26:Q26"/>
    <mergeCell ref="A23:G23"/>
    <mergeCell ref="H23:I23"/>
    <mergeCell ref="J23:K23"/>
    <mergeCell ref="L23:M23"/>
    <mergeCell ref="N23:O23"/>
    <mergeCell ref="P23:Q23"/>
    <mergeCell ref="A24:G24"/>
    <mergeCell ref="H24:I24"/>
    <mergeCell ref="J24:K24"/>
    <mergeCell ref="L24:M24"/>
    <mergeCell ref="N24:O24"/>
    <mergeCell ref="P24:Q24"/>
    <mergeCell ref="A21:G21"/>
    <mergeCell ref="H21:I21"/>
    <mergeCell ref="J21:K21"/>
    <mergeCell ref="L21:M21"/>
    <mergeCell ref="N21:O21"/>
    <mergeCell ref="P21:Q21"/>
    <mergeCell ref="A22:G22"/>
    <mergeCell ref="H22:I22"/>
    <mergeCell ref="J22:K22"/>
    <mergeCell ref="L22:M22"/>
    <mergeCell ref="N22:O22"/>
    <mergeCell ref="P22:Q22"/>
    <mergeCell ref="A19:G19"/>
    <mergeCell ref="H19:I19"/>
    <mergeCell ref="J19:K19"/>
    <mergeCell ref="L19:M19"/>
    <mergeCell ref="N19:O19"/>
    <mergeCell ref="P19:Q19"/>
    <mergeCell ref="A20:G20"/>
    <mergeCell ref="H20:I20"/>
    <mergeCell ref="J20:K20"/>
    <mergeCell ref="L20:M20"/>
    <mergeCell ref="N20:O20"/>
    <mergeCell ref="P20:Q20"/>
    <mergeCell ref="A17:G17"/>
    <mergeCell ref="H17:I17"/>
    <mergeCell ref="J17:K17"/>
    <mergeCell ref="L17:M17"/>
    <mergeCell ref="N17:O17"/>
    <mergeCell ref="P17:Q17"/>
    <mergeCell ref="A18:G18"/>
    <mergeCell ref="H18:I18"/>
    <mergeCell ref="J18:K18"/>
    <mergeCell ref="L18:M18"/>
    <mergeCell ref="N18:O18"/>
    <mergeCell ref="P18:Q18"/>
    <mergeCell ref="A15:G15"/>
    <mergeCell ref="H15:I15"/>
    <mergeCell ref="J15:K15"/>
    <mergeCell ref="L15:M15"/>
    <mergeCell ref="N15:O15"/>
    <mergeCell ref="P15:Q15"/>
    <mergeCell ref="A16:G16"/>
    <mergeCell ref="H16:I16"/>
    <mergeCell ref="J16:K16"/>
    <mergeCell ref="L16:M16"/>
    <mergeCell ref="N16:O16"/>
    <mergeCell ref="P16:Q16"/>
    <mergeCell ref="A14:G14"/>
    <mergeCell ref="H14:I14"/>
    <mergeCell ref="J14:K14"/>
    <mergeCell ref="L14:M14"/>
    <mergeCell ref="N14:O14"/>
    <mergeCell ref="P14:Q14"/>
    <mergeCell ref="A7:Q7"/>
    <mergeCell ref="A8:Q8"/>
    <mergeCell ref="A9:Q9"/>
    <mergeCell ref="A10:Q10"/>
    <mergeCell ref="A11:K11"/>
  </mergeCells>
  <pageMargins left="0.7" right="0.7" top="0.75" bottom="0.75" header="0.3" footer="0.3"/>
  <pageSetup paperSize="9" scale="7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19"/>
  <sheetViews>
    <sheetView workbookViewId="0">
      <selection activeCell="U21" sqref="U21"/>
    </sheetView>
  </sheetViews>
  <sheetFormatPr defaultRowHeight="15" x14ac:dyDescent="0.25"/>
  <cols>
    <col min="1" max="5" width="7.42578125" customWidth="1"/>
    <col min="6" max="6" width="7.28515625" customWidth="1"/>
    <col min="7" max="12" width="7.7109375" customWidth="1"/>
    <col min="13" max="16" width="5.28515625" customWidth="1"/>
  </cols>
  <sheetData>
    <row r="1" spans="1:17" x14ac:dyDescent="0.25">
      <c r="A1" s="7" t="s">
        <v>0</v>
      </c>
      <c r="C1" s="1"/>
      <c r="D1" s="2"/>
    </row>
    <row r="2" spans="1:17" x14ac:dyDescent="0.25">
      <c r="A2" s="7" t="s">
        <v>1</v>
      </c>
      <c r="C2" s="1"/>
      <c r="D2" s="3"/>
    </row>
    <row r="3" spans="1:17" x14ac:dyDescent="0.25">
      <c r="A3" t="s">
        <v>2</v>
      </c>
    </row>
    <row r="4" spans="1:17" x14ac:dyDescent="0.25">
      <c r="A4" t="s">
        <v>3</v>
      </c>
    </row>
    <row r="5" spans="1:17" x14ac:dyDescent="0.25">
      <c r="A5" t="s">
        <v>4</v>
      </c>
    </row>
    <row r="7" spans="1:17" s="13" customFormat="1" ht="15.75" x14ac:dyDescent="0.25">
      <c r="A7" s="41" t="s">
        <v>238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8" spans="1:17" s="13" customFormat="1" ht="15.75" x14ac:dyDescent="0.25">
      <c r="A8" s="41" t="s">
        <v>242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</row>
    <row r="9" spans="1:17" s="10" customFormat="1" ht="18.75" x14ac:dyDescent="0.3">
      <c r="A9" s="72" t="s">
        <v>118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</row>
    <row r="10" spans="1:17" ht="15.6" customHeight="1" x14ac:dyDescent="0.25">
      <c r="A10" s="23" t="s">
        <v>5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14"/>
    </row>
    <row r="11" spans="1:17" ht="15.6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7" ht="15.6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7" ht="15.6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7" ht="15.6" customHeight="1" x14ac:dyDescent="0.25">
      <c r="A14" s="6" t="s">
        <v>6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 t="s">
        <v>240</v>
      </c>
    </row>
    <row r="15" spans="1:17" x14ac:dyDescent="0.25">
      <c r="A15" s="62" t="s">
        <v>119</v>
      </c>
      <c r="B15" s="63"/>
      <c r="C15" s="63"/>
      <c r="D15" s="63"/>
      <c r="E15" s="63"/>
      <c r="F15" s="63"/>
      <c r="G15" s="62" t="s">
        <v>120</v>
      </c>
      <c r="H15" s="63"/>
      <c r="I15" s="62" t="s">
        <v>121</v>
      </c>
      <c r="J15" s="63"/>
      <c r="K15" s="62" t="s">
        <v>122</v>
      </c>
      <c r="L15" s="63"/>
      <c r="M15" s="62" t="s">
        <v>123</v>
      </c>
      <c r="N15" s="63"/>
      <c r="O15" s="62" t="s">
        <v>124</v>
      </c>
      <c r="P15" s="63"/>
    </row>
    <row r="16" spans="1:17" x14ac:dyDescent="0.25">
      <c r="A16" s="62" t="s">
        <v>6</v>
      </c>
      <c r="B16" s="63"/>
      <c r="C16" s="63"/>
      <c r="D16" s="63"/>
      <c r="E16" s="63"/>
      <c r="F16" s="63"/>
      <c r="G16" s="62" t="s">
        <v>14</v>
      </c>
      <c r="H16" s="63"/>
      <c r="I16" s="62" t="s">
        <v>15</v>
      </c>
      <c r="J16" s="63"/>
      <c r="K16" s="62" t="s">
        <v>16</v>
      </c>
      <c r="L16" s="63"/>
      <c r="M16" s="62" t="s">
        <v>17</v>
      </c>
      <c r="N16" s="63"/>
      <c r="O16" s="62" t="s">
        <v>18</v>
      </c>
      <c r="P16" s="63"/>
    </row>
    <row r="17" spans="1:16" x14ac:dyDescent="0.25">
      <c r="A17" s="74" t="s">
        <v>125</v>
      </c>
      <c r="B17" s="63"/>
      <c r="C17" s="63"/>
      <c r="D17" s="63"/>
      <c r="E17" s="63"/>
      <c r="F17" s="63"/>
      <c r="G17" s="75">
        <v>1420847.93</v>
      </c>
      <c r="H17" s="63"/>
      <c r="I17" s="75">
        <v>1732529.16</v>
      </c>
      <c r="J17" s="63"/>
      <c r="K17" s="75">
        <v>1678057.77</v>
      </c>
      <c r="L17" s="63"/>
      <c r="M17" s="76">
        <v>118.1</v>
      </c>
      <c r="N17" s="63"/>
      <c r="O17" s="76">
        <v>96.86</v>
      </c>
      <c r="P17" s="63"/>
    </row>
    <row r="18" spans="1:16" x14ac:dyDescent="0.25">
      <c r="A18" s="66" t="s">
        <v>126</v>
      </c>
      <c r="B18" s="40"/>
      <c r="C18" s="40"/>
      <c r="D18" s="40"/>
      <c r="E18" s="40"/>
      <c r="F18" s="40"/>
      <c r="G18" s="67">
        <v>1420847.93</v>
      </c>
      <c r="H18" s="40"/>
      <c r="I18" s="67">
        <v>1732529.16</v>
      </c>
      <c r="J18" s="40"/>
      <c r="K18" s="67">
        <v>1678057.77</v>
      </c>
      <c r="L18" s="40"/>
      <c r="M18" s="68">
        <v>118.1</v>
      </c>
      <c r="N18" s="40"/>
      <c r="O18" s="68">
        <v>96.86</v>
      </c>
      <c r="P18" s="40"/>
    </row>
    <row r="19" spans="1:16" s="11" customFormat="1" ht="32.25" customHeight="1" x14ac:dyDescent="0.25">
      <c r="A19" s="69" t="s">
        <v>127</v>
      </c>
      <c r="B19" s="70"/>
      <c r="C19" s="70"/>
      <c r="D19" s="70"/>
      <c r="E19" s="70"/>
      <c r="F19" s="70"/>
      <c r="G19" s="71">
        <v>1420847.93</v>
      </c>
      <c r="H19" s="65"/>
      <c r="I19" s="71">
        <v>1732529.16</v>
      </c>
      <c r="J19" s="65"/>
      <c r="K19" s="71">
        <v>1678057.77</v>
      </c>
      <c r="L19" s="65"/>
      <c r="M19" s="64">
        <v>118.1</v>
      </c>
      <c r="N19" s="65"/>
      <c r="O19" s="64">
        <v>96.86</v>
      </c>
      <c r="P19" s="65"/>
    </row>
  </sheetData>
  <mergeCells count="34">
    <mergeCell ref="A7:P7"/>
    <mergeCell ref="A8:P8"/>
    <mergeCell ref="A9:P9"/>
    <mergeCell ref="A10:P10"/>
    <mergeCell ref="O18:P18"/>
    <mergeCell ref="O16:P16"/>
    <mergeCell ref="A17:F17"/>
    <mergeCell ref="G17:H17"/>
    <mergeCell ref="I17:J17"/>
    <mergeCell ref="K17:L17"/>
    <mergeCell ref="M17:N17"/>
    <mergeCell ref="O17:P17"/>
    <mergeCell ref="A16:F16"/>
    <mergeCell ref="G16:H16"/>
    <mergeCell ref="I16:J16"/>
    <mergeCell ref="K16:L16"/>
    <mergeCell ref="O19:P19"/>
    <mergeCell ref="A18:F18"/>
    <mergeCell ref="G18:H18"/>
    <mergeCell ref="I18:J18"/>
    <mergeCell ref="K18:L18"/>
    <mergeCell ref="M18:N18"/>
    <mergeCell ref="A19:F19"/>
    <mergeCell ref="G19:H19"/>
    <mergeCell ref="I19:J19"/>
    <mergeCell ref="K19:L19"/>
    <mergeCell ref="M19:N19"/>
    <mergeCell ref="O15:P15"/>
    <mergeCell ref="M16:N16"/>
    <mergeCell ref="A15:F15"/>
    <mergeCell ref="G15:H15"/>
    <mergeCell ref="I15:J15"/>
    <mergeCell ref="K15:L15"/>
    <mergeCell ref="M15:N15"/>
  </mergeCells>
  <pageMargins left="0.7" right="0.7" top="0.75" bottom="0.75" header="0.3" footer="0.3"/>
  <pageSetup paperSize="9" scale="72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27"/>
  <sheetViews>
    <sheetView workbookViewId="0">
      <selection activeCell="W7" sqref="W7"/>
    </sheetView>
  </sheetViews>
  <sheetFormatPr defaultRowHeight="15" x14ac:dyDescent="0.25"/>
  <cols>
    <col min="1" max="7" width="8.140625" customWidth="1"/>
    <col min="8" max="13" width="8" customWidth="1"/>
    <col min="14" max="17" width="5.7109375" customWidth="1"/>
  </cols>
  <sheetData>
    <row r="1" spans="1:17" x14ac:dyDescent="0.25">
      <c r="A1" s="7" t="s">
        <v>0</v>
      </c>
      <c r="C1" s="1"/>
      <c r="D1" s="2"/>
    </row>
    <row r="2" spans="1:17" x14ac:dyDescent="0.25">
      <c r="A2" s="7" t="s">
        <v>1</v>
      </c>
      <c r="C2" s="1"/>
      <c r="D2" s="3"/>
    </row>
    <row r="3" spans="1:17" x14ac:dyDescent="0.25">
      <c r="A3" t="s">
        <v>2</v>
      </c>
    </row>
    <row r="4" spans="1:17" x14ac:dyDescent="0.25">
      <c r="A4" t="s">
        <v>3</v>
      </c>
    </row>
    <row r="5" spans="1:17" x14ac:dyDescent="0.25">
      <c r="A5" t="s">
        <v>4</v>
      </c>
    </row>
    <row r="6" spans="1:17" s="10" customFormat="1" ht="18.75" x14ac:dyDescent="0.3">
      <c r="A6" s="21" t="s">
        <v>238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</row>
    <row r="7" spans="1:17" s="10" customFormat="1" ht="18.75" x14ac:dyDescent="0.3">
      <c r="A7" s="21" t="s">
        <v>243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1:17" s="4" customFormat="1" ht="18.75" x14ac:dyDescent="0.3">
      <c r="A8" s="84" t="s">
        <v>128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</row>
    <row r="9" spans="1:17" x14ac:dyDescent="0.25">
      <c r="A9" s="23" t="s">
        <v>5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spans="1:17" x14ac:dyDescent="0.25">
      <c r="A10" s="6"/>
    </row>
    <row r="11" spans="1:17" x14ac:dyDescent="0.25">
      <c r="A11" s="6"/>
    </row>
    <row r="12" spans="1:17" x14ac:dyDescent="0.25">
      <c r="A12" s="6"/>
    </row>
    <row r="13" spans="1:17" x14ac:dyDescent="0.25">
      <c r="A13" s="6"/>
    </row>
    <row r="14" spans="1:17" x14ac:dyDescent="0.25">
      <c r="A14" s="6" t="s">
        <v>6</v>
      </c>
      <c r="Q14" t="s">
        <v>240</v>
      </c>
    </row>
    <row r="15" spans="1:17" x14ac:dyDescent="0.25">
      <c r="A15" s="53" t="s">
        <v>129</v>
      </c>
      <c r="B15" s="54"/>
      <c r="C15" s="54"/>
      <c r="D15" s="54"/>
      <c r="E15" s="54"/>
      <c r="F15" s="54"/>
      <c r="G15" s="54"/>
      <c r="H15" s="53" t="s">
        <v>120</v>
      </c>
      <c r="I15" s="54"/>
      <c r="J15" s="53" t="s">
        <v>121</v>
      </c>
      <c r="K15" s="54"/>
      <c r="L15" s="53" t="s">
        <v>122</v>
      </c>
      <c r="M15" s="54"/>
      <c r="N15" s="53" t="s">
        <v>123</v>
      </c>
      <c r="O15" s="54"/>
      <c r="P15" s="53" t="s">
        <v>124</v>
      </c>
      <c r="Q15" s="54"/>
    </row>
    <row r="16" spans="1:17" x14ac:dyDescent="0.25">
      <c r="A16" s="53" t="s">
        <v>130</v>
      </c>
      <c r="B16" s="54"/>
      <c r="C16" s="54"/>
      <c r="D16" s="54"/>
      <c r="E16" s="54"/>
      <c r="F16" s="54"/>
      <c r="G16" s="54"/>
      <c r="H16" s="53" t="s">
        <v>14</v>
      </c>
      <c r="I16" s="54"/>
      <c r="J16" s="53" t="s">
        <v>15</v>
      </c>
      <c r="K16" s="54"/>
      <c r="L16" s="53" t="s">
        <v>16</v>
      </c>
      <c r="M16" s="54"/>
      <c r="N16" s="53" t="s">
        <v>17</v>
      </c>
      <c r="O16" s="54"/>
      <c r="P16" s="53" t="s">
        <v>18</v>
      </c>
      <c r="Q16" s="54"/>
    </row>
    <row r="17" spans="1:18" x14ac:dyDescent="0.25">
      <c r="A17" s="77" t="s">
        <v>28</v>
      </c>
      <c r="B17" s="40"/>
      <c r="C17" s="40"/>
      <c r="D17" s="40"/>
      <c r="E17" s="40"/>
      <c r="F17" s="40"/>
      <c r="G17" s="40"/>
      <c r="H17" s="78">
        <v>28428.12</v>
      </c>
      <c r="I17" s="40"/>
      <c r="J17" s="78">
        <v>28500</v>
      </c>
      <c r="K17" s="40"/>
      <c r="L17" s="78">
        <v>28428.12</v>
      </c>
      <c r="M17" s="40"/>
      <c r="N17" s="79">
        <v>100</v>
      </c>
      <c r="O17" s="40"/>
      <c r="P17" s="79">
        <v>99.75</v>
      </c>
      <c r="Q17" s="40"/>
    </row>
    <row r="18" spans="1:18" x14ac:dyDescent="0.25">
      <c r="A18" s="77" t="s">
        <v>131</v>
      </c>
      <c r="B18" s="40"/>
      <c r="C18" s="40"/>
      <c r="D18" s="40"/>
      <c r="E18" s="40"/>
      <c r="F18" s="40"/>
      <c r="G18" s="40"/>
      <c r="H18" s="78">
        <v>28428.12</v>
      </c>
      <c r="I18" s="40"/>
      <c r="J18" s="78">
        <v>28500</v>
      </c>
      <c r="K18" s="40"/>
      <c r="L18" s="78">
        <v>28428.12</v>
      </c>
      <c r="M18" s="40"/>
      <c r="N18" s="79">
        <v>100</v>
      </c>
      <c r="O18" s="40"/>
      <c r="P18" s="79">
        <v>99.75</v>
      </c>
      <c r="Q18" s="40"/>
    </row>
    <row r="19" spans="1:18" ht="32.25" customHeight="1" x14ac:dyDescent="0.25">
      <c r="A19" s="50" t="s">
        <v>244</v>
      </c>
      <c r="B19" s="50"/>
      <c r="C19" s="50"/>
      <c r="D19" s="50"/>
      <c r="E19" s="50"/>
      <c r="F19" s="50"/>
      <c r="G19" s="50"/>
      <c r="H19" s="47">
        <v>28428.12</v>
      </c>
      <c r="I19" s="40"/>
      <c r="J19" s="47" t="s">
        <v>6</v>
      </c>
      <c r="K19" s="40"/>
      <c r="L19" s="47">
        <v>28428.12</v>
      </c>
      <c r="M19" s="40"/>
      <c r="N19" s="48">
        <v>100</v>
      </c>
      <c r="O19" s="40"/>
      <c r="P19" s="48" t="s">
        <v>6</v>
      </c>
      <c r="Q19" s="40"/>
    </row>
    <row r="20" spans="1:18" s="5" customFormat="1" ht="32.25" customHeight="1" x14ac:dyDescent="0.3">
      <c r="A20" s="50" t="s">
        <v>132</v>
      </c>
      <c r="B20" s="50"/>
      <c r="C20" s="50"/>
      <c r="D20" s="50"/>
      <c r="E20" s="50"/>
      <c r="F20" s="50"/>
      <c r="G20" s="50"/>
      <c r="H20" s="47">
        <v>28428.12</v>
      </c>
      <c r="I20" s="40"/>
      <c r="J20" s="47" t="s">
        <v>6</v>
      </c>
      <c r="K20" s="40"/>
      <c r="L20" s="47">
        <v>28428.12</v>
      </c>
      <c r="M20" s="40"/>
      <c r="N20" s="48">
        <v>100</v>
      </c>
      <c r="O20" s="40"/>
      <c r="P20" s="48" t="s">
        <v>6</v>
      </c>
      <c r="Q20" s="40"/>
      <c r="R20"/>
    </row>
    <row r="21" spans="1:18" x14ac:dyDescent="0.25">
      <c r="A21" s="55" t="s">
        <v>133</v>
      </c>
      <c r="B21" s="54"/>
      <c r="C21" s="54"/>
      <c r="D21" s="54"/>
      <c r="E21" s="54"/>
      <c r="F21" s="54"/>
      <c r="G21" s="54"/>
      <c r="H21" s="56">
        <v>-28428.12</v>
      </c>
      <c r="I21" s="54"/>
      <c r="J21" s="56">
        <f>-J17</f>
        <v>-28500</v>
      </c>
      <c r="K21" s="54"/>
      <c r="L21" s="56">
        <v>-28428.12</v>
      </c>
      <c r="M21" s="54"/>
      <c r="N21" s="57">
        <f>+L21/H21*100</f>
        <v>100</v>
      </c>
      <c r="O21" s="54"/>
      <c r="P21" s="80">
        <f>+L21/J21*100</f>
        <v>99.747789473684207</v>
      </c>
      <c r="Q21" s="81"/>
    </row>
    <row r="22" spans="1:18" x14ac:dyDescent="0.25">
      <c r="A22" s="77" t="s">
        <v>134</v>
      </c>
      <c r="B22" s="40"/>
      <c r="C22" s="40"/>
      <c r="D22" s="40"/>
      <c r="E22" s="40"/>
      <c r="F22" s="40"/>
      <c r="G22" s="40"/>
      <c r="H22" s="78">
        <v>7238.6</v>
      </c>
      <c r="I22" s="40"/>
      <c r="J22" s="78">
        <v>13638.94</v>
      </c>
      <c r="K22" s="40"/>
      <c r="L22" s="78">
        <f>+L23</f>
        <v>13638.94</v>
      </c>
      <c r="M22" s="40"/>
      <c r="N22" s="85">
        <f>+L22/H22*100</f>
        <v>188.41958389743874</v>
      </c>
      <c r="O22" s="86"/>
      <c r="P22" s="79">
        <f>+L22/J22*100</f>
        <v>100</v>
      </c>
      <c r="Q22" s="40"/>
    </row>
    <row r="23" spans="1:18" x14ac:dyDescent="0.25">
      <c r="A23" s="77" t="s">
        <v>135</v>
      </c>
      <c r="B23" s="40"/>
      <c r="C23" s="40"/>
      <c r="D23" s="40"/>
      <c r="E23" s="40"/>
      <c r="F23" s="40"/>
      <c r="G23" s="40"/>
      <c r="H23" s="45" t="s">
        <v>248</v>
      </c>
      <c r="I23" s="40"/>
      <c r="J23" s="78">
        <v>13638.94</v>
      </c>
      <c r="K23" s="40"/>
      <c r="L23" s="78">
        <v>13638.94</v>
      </c>
      <c r="M23" s="40"/>
      <c r="N23" s="82">
        <v>188.41958389743874</v>
      </c>
      <c r="O23" s="83"/>
      <c r="P23" s="79">
        <f>+L23/J23*100</f>
        <v>100</v>
      </c>
      <c r="Q23" s="40"/>
    </row>
    <row r="24" spans="1:18" s="11" customFormat="1" x14ac:dyDescent="0.25">
      <c r="A24" s="16" t="s">
        <v>245</v>
      </c>
      <c r="B24" s="65"/>
      <c r="C24" s="65"/>
      <c r="D24" s="65"/>
      <c r="E24" s="65"/>
      <c r="F24" s="65"/>
      <c r="G24" s="65"/>
      <c r="H24" s="18" t="s">
        <v>248</v>
      </c>
      <c r="I24" s="65"/>
      <c r="J24" s="18"/>
      <c r="K24" s="65"/>
      <c r="L24" s="18">
        <v>13638.94</v>
      </c>
      <c r="M24" s="65"/>
      <c r="N24" s="82">
        <v>188.41958389743874</v>
      </c>
      <c r="O24" s="83"/>
      <c r="P24" s="19"/>
      <c r="Q24" s="65"/>
    </row>
    <row r="25" spans="1:18" s="11" customFormat="1" x14ac:dyDescent="0.25">
      <c r="A25" s="16" t="s">
        <v>246</v>
      </c>
      <c r="B25" s="65"/>
      <c r="C25" s="65"/>
      <c r="D25" s="65"/>
      <c r="E25" s="65"/>
      <c r="F25" s="65"/>
      <c r="G25" s="65"/>
      <c r="H25" s="18">
        <v>10603.6</v>
      </c>
      <c r="I25" s="65"/>
      <c r="J25" s="18"/>
      <c r="K25" s="65"/>
      <c r="L25" s="18">
        <v>13638.94</v>
      </c>
      <c r="M25" s="65"/>
      <c r="N25" s="85">
        <f t="shared" ref="N25:N26" si="0">+L25/H25*100</f>
        <v>128.62556113018221</v>
      </c>
      <c r="O25" s="86"/>
      <c r="P25" s="19"/>
      <c r="Q25" s="65"/>
    </row>
    <row r="26" spans="1:18" s="11" customFormat="1" x14ac:dyDescent="0.25">
      <c r="A26" s="16" t="s">
        <v>247</v>
      </c>
      <c r="B26" s="65"/>
      <c r="C26" s="65"/>
      <c r="D26" s="65"/>
      <c r="E26" s="65"/>
      <c r="F26" s="65"/>
      <c r="G26" s="65"/>
      <c r="H26" s="18">
        <v>-3320</v>
      </c>
      <c r="I26" s="65"/>
      <c r="J26" s="18"/>
      <c r="K26" s="65"/>
      <c r="L26" s="18">
        <v>0</v>
      </c>
      <c r="M26" s="65"/>
      <c r="N26" s="48">
        <f t="shared" si="0"/>
        <v>0</v>
      </c>
      <c r="O26" s="40"/>
      <c r="P26" s="19"/>
      <c r="Q26" s="65"/>
    </row>
    <row r="27" spans="1:18" x14ac:dyDescent="0.25">
      <c r="A27" s="55" t="s">
        <v>136</v>
      </c>
      <c r="B27" s="54"/>
      <c r="C27" s="54"/>
      <c r="D27" s="54"/>
      <c r="E27" s="54"/>
      <c r="F27" s="54"/>
      <c r="G27" s="54"/>
      <c r="H27" s="56">
        <f>+H22</f>
        <v>7238.6</v>
      </c>
      <c r="I27" s="54"/>
      <c r="J27" s="56">
        <v>13638.94</v>
      </c>
      <c r="K27" s="54"/>
      <c r="L27" s="56">
        <f>+L22</f>
        <v>13638.94</v>
      </c>
      <c r="M27" s="56"/>
      <c r="N27" s="57">
        <f>+L27/H27*100</f>
        <v>188.41958389743874</v>
      </c>
      <c r="O27" s="54"/>
      <c r="P27" s="57">
        <f>+L27/J27*100</f>
        <v>100</v>
      </c>
      <c r="Q27" s="54"/>
    </row>
  </sheetData>
  <mergeCells count="82">
    <mergeCell ref="H26:I26"/>
    <mergeCell ref="J26:K26"/>
    <mergeCell ref="L26:M26"/>
    <mergeCell ref="N26:O26"/>
    <mergeCell ref="P26:Q26"/>
    <mergeCell ref="L24:M24"/>
    <mergeCell ref="N24:O24"/>
    <mergeCell ref="P24:Q24"/>
    <mergeCell ref="H25:I25"/>
    <mergeCell ref="J25:K25"/>
    <mergeCell ref="L25:M25"/>
    <mergeCell ref="N25:O25"/>
    <mergeCell ref="P25:Q25"/>
    <mergeCell ref="A6:Q6"/>
    <mergeCell ref="A7:Q7"/>
    <mergeCell ref="A8:Q8"/>
    <mergeCell ref="A9:Q9"/>
    <mergeCell ref="P23:Q23"/>
    <mergeCell ref="A22:G22"/>
    <mergeCell ref="H22:I22"/>
    <mergeCell ref="J22:K22"/>
    <mergeCell ref="L22:M22"/>
    <mergeCell ref="N22:O22"/>
    <mergeCell ref="P22:Q22"/>
    <mergeCell ref="P20:Q20"/>
    <mergeCell ref="A21:G21"/>
    <mergeCell ref="H21:I21"/>
    <mergeCell ref="J21:K21"/>
    <mergeCell ref="L21:M21"/>
    <mergeCell ref="P27:Q27"/>
    <mergeCell ref="A23:G23"/>
    <mergeCell ref="H23:I23"/>
    <mergeCell ref="J23:K23"/>
    <mergeCell ref="L23:M23"/>
    <mergeCell ref="N23:O23"/>
    <mergeCell ref="A24:G24"/>
    <mergeCell ref="A25:G25"/>
    <mergeCell ref="A26:G26"/>
    <mergeCell ref="H24:I24"/>
    <mergeCell ref="A27:G27"/>
    <mergeCell ref="H27:I27"/>
    <mergeCell ref="J27:K27"/>
    <mergeCell ref="L27:M27"/>
    <mergeCell ref="N27:O27"/>
    <mergeCell ref="J24:K24"/>
    <mergeCell ref="N21:O21"/>
    <mergeCell ref="P21:Q21"/>
    <mergeCell ref="A20:G20"/>
    <mergeCell ref="H20:I20"/>
    <mergeCell ref="J20:K20"/>
    <mergeCell ref="L20:M20"/>
    <mergeCell ref="N20:O20"/>
    <mergeCell ref="P18:Q18"/>
    <mergeCell ref="A19:G19"/>
    <mergeCell ref="H19:I19"/>
    <mergeCell ref="J19:K19"/>
    <mergeCell ref="L19:M19"/>
    <mergeCell ref="N19:O19"/>
    <mergeCell ref="P19:Q19"/>
    <mergeCell ref="A18:G18"/>
    <mergeCell ref="H18:I18"/>
    <mergeCell ref="J18:K18"/>
    <mergeCell ref="L18:M18"/>
    <mergeCell ref="N18:O18"/>
    <mergeCell ref="P16:Q16"/>
    <mergeCell ref="A17:G17"/>
    <mergeCell ref="H17:I17"/>
    <mergeCell ref="J17:K17"/>
    <mergeCell ref="L17:M17"/>
    <mergeCell ref="N17:O17"/>
    <mergeCell ref="P17:Q17"/>
    <mergeCell ref="A16:G16"/>
    <mergeCell ref="H16:I16"/>
    <mergeCell ref="J16:K16"/>
    <mergeCell ref="L16:M16"/>
    <mergeCell ref="N16:O16"/>
    <mergeCell ref="P15:Q15"/>
    <mergeCell ref="A15:G15"/>
    <mergeCell ref="H15:I15"/>
    <mergeCell ref="J15:K15"/>
    <mergeCell ref="L15:M15"/>
    <mergeCell ref="N15:O15"/>
  </mergeCells>
  <pageMargins left="0.7" right="0.7" top="0.75" bottom="0.75" header="0.3" footer="0.3"/>
  <pageSetup paperSize="9" scale="68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22"/>
  <sheetViews>
    <sheetView workbookViewId="0">
      <selection activeCell="S11" sqref="S11"/>
    </sheetView>
  </sheetViews>
  <sheetFormatPr defaultRowHeight="15" x14ac:dyDescent="0.25"/>
  <cols>
    <col min="1" max="6" width="7.5703125" customWidth="1"/>
    <col min="7" max="12" width="8.7109375" customWidth="1"/>
    <col min="13" max="16" width="6" customWidth="1"/>
  </cols>
  <sheetData>
    <row r="1" spans="1:16" ht="14.45" customHeight="1" x14ac:dyDescent="0.25">
      <c r="A1" s="7" t="s">
        <v>0</v>
      </c>
      <c r="B1" s="15"/>
      <c r="C1" s="1"/>
      <c r="D1" s="2"/>
    </row>
    <row r="2" spans="1:16" ht="14.45" customHeight="1" x14ac:dyDescent="0.25">
      <c r="A2" s="7" t="s">
        <v>1</v>
      </c>
      <c r="B2" s="15"/>
      <c r="C2" s="1"/>
      <c r="D2" s="3"/>
    </row>
    <row r="3" spans="1:16" ht="14.45" customHeight="1" x14ac:dyDescent="0.25">
      <c r="A3" t="s">
        <v>2</v>
      </c>
      <c r="B3" s="15"/>
    </row>
    <row r="4" spans="1:16" ht="14.45" customHeight="1" x14ac:dyDescent="0.25">
      <c r="A4" t="s">
        <v>3</v>
      </c>
      <c r="B4" s="15"/>
    </row>
    <row r="5" spans="1:16" ht="14.45" customHeight="1" x14ac:dyDescent="0.25">
      <c r="A5" t="s">
        <v>4</v>
      </c>
      <c r="B5" s="15"/>
    </row>
    <row r="6" spans="1:16" ht="14.45" customHeight="1" x14ac:dyDescent="0.25">
      <c r="B6" s="15"/>
    </row>
    <row r="7" spans="1:16" s="10" customFormat="1" ht="18.75" x14ac:dyDescent="0.3">
      <c r="A7" s="21" t="s">
        <v>238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</row>
    <row r="8" spans="1:16" s="10" customFormat="1" ht="18.75" x14ac:dyDescent="0.3">
      <c r="A8" s="21" t="s">
        <v>243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</row>
    <row r="9" spans="1:16" s="4" customFormat="1" ht="18.75" x14ac:dyDescent="0.3">
      <c r="A9" s="84" t="s">
        <v>137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</row>
    <row r="10" spans="1:16" x14ac:dyDescent="0.25">
      <c r="A10" s="23" t="s">
        <v>5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6" x14ac:dyDescent="0.25">
      <c r="A11" s="23" t="s">
        <v>6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</row>
    <row r="13" spans="1:16" x14ac:dyDescent="0.25">
      <c r="P13" t="s">
        <v>240</v>
      </c>
    </row>
    <row r="14" spans="1:16" x14ac:dyDescent="0.25">
      <c r="A14" s="53" t="s">
        <v>7</v>
      </c>
      <c r="B14" s="54"/>
      <c r="C14" s="54"/>
      <c r="D14" s="54"/>
      <c r="E14" s="54"/>
      <c r="F14" s="54"/>
      <c r="G14" s="53" t="s">
        <v>8</v>
      </c>
      <c r="H14" s="54"/>
      <c r="I14" s="53" t="s">
        <v>9</v>
      </c>
      <c r="J14" s="54"/>
      <c r="K14" s="53" t="s">
        <v>10</v>
      </c>
      <c r="L14" s="54"/>
      <c r="M14" s="53" t="s">
        <v>11</v>
      </c>
      <c r="N14" s="54"/>
      <c r="O14" s="53" t="s">
        <v>12</v>
      </c>
      <c r="P14" s="54"/>
    </row>
    <row r="15" spans="1:16" x14ac:dyDescent="0.25">
      <c r="A15" s="53" t="s">
        <v>130</v>
      </c>
      <c r="B15" s="54"/>
      <c r="C15" s="54"/>
      <c r="D15" s="54"/>
      <c r="E15" s="54"/>
      <c r="F15" s="54"/>
      <c r="G15" s="53" t="s">
        <v>14</v>
      </c>
      <c r="H15" s="54"/>
      <c r="I15" s="53" t="s">
        <v>15</v>
      </c>
      <c r="J15" s="54"/>
      <c r="K15" s="53" t="s">
        <v>16</v>
      </c>
      <c r="L15" s="54"/>
      <c r="M15" s="53" t="s">
        <v>17</v>
      </c>
      <c r="N15" s="54"/>
      <c r="O15" s="53" t="s">
        <v>18</v>
      </c>
      <c r="P15" s="54"/>
    </row>
    <row r="16" spans="1:16" x14ac:dyDescent="0.25">
      <c r="A16" s="55" t="s">
        <v>138</v>
      </c>
      <c r="B16" s="54"/>
      <c r="C16" s="54"/>
      <c r="D16" s="54"/>
      <c r="E16" s="54"/>
      <c r="F16" s="54"/>
      <c r="G16" s="56">
        <v>28428.12</v>
      </c>
      <c r="H16" s="54"/>
      <c r="I16" s="56">
        <v>28500</v>
      </c>
      <c r="J16" s="54"/>
      <c r="K16" s="56">
        <v>28428.12</v>
      </c>
      <c r="L16" s="54"/>
      <c r="M16" s="57">
        <v>100</v>
      </c>
      <c r="N16" s="54"/>
      <c r="O16" s="57">
        <v>99.75</v>
      </c>
      <c r="P16" s="54"/>
    </row>
    <row r="17" spans="1:16" x14ac:dyDescent="0.25">
      <c r="A17" s="30" t="s">
        <v>139</v>
      </c>
      <c r="B17" s="17"/>
      <c r="C17" s="17"/>
      <c r="D17" s="17"/>
      <c r="E17" s="17"/>
      <c r="F17" s="17"/>
      <c r="G17" s="58">
        <v>28428.12</v>
      </c>
      <c r="H17" s="17"/>
      <c r="I17" s="58">
        <v>28500</v>
      </c>
      <c r="J17" s="17"/>
      <c r="K17" s="58">
        <v>28428.12</v>
      </c>
      <c r="L17" s="17"/>
      <c r="M17" s="59">
        <v>100</v>
      </c>
      <c r="N17" s="17"/>
      <c r="O17" s="59">
        <v>99.75</v>
      </c>
      <c r="P17" s="17"/>
    </row>
    <row r="18" spans="1:16" x14ac:dyDescent="0.25">
      <c r="A18" s="30" t="s">
        <v>140</v>
      </c>
      <c r="B18" s="17"/>
      <c r="C18" s="17"/>
      <c r="D18" s="17"/>
      <c r="E18" s="17"/>
      <c r="F18" s="17"/>
      <c r="G18" s="58">
        <v>28428.12</v>
      </c>
      <c r="H18" s="17"/>
      <c r="I18" s="58">
        <v>28500</v>
      </c>
      <c r="J18" s="17"/>
      <c r="K18" s="58">
        <v>28428.12</v>
      </c>
      <c r="L18" s="17"/>
      <c r="M18" s="59">
        <v>100</v>
      </c>
      <c r="N18" s="17"/>
      <c r="O18" s="59">
        <v>99.75</v>
      </c>
      <c r="P18" s="17"/>
    </row>
    <row r="19" spans="1:16" x14ac:dyDescent="0.25">
      <c r="A19" s="55" t="s">
        <v>133</v>
      </c>
      <c r="B19" s="54"/>
      <c r="C19" s="54"/>
      <c r="D19" s="54"/>
      <c r="E19" s="54"/>
      <c r="F19" s="54"/>
      <c r="G19" s="56">
        <v>-28428.12</v>
      </c>
      <c r="H19" s="54"/>
      <c r="I19" s="56">
        <v>-28500</v>
      </c>
      <c r="J19" s="54"/>
      <c r="K19" s="56">
        <v>-28428.12</v>
      </c>
      <c r="L19" s="54"/>
      <c r="M19" s="57" t="s">
        <v>6</v>
      </c>
      <c r="N19" s="54"/>
      <c r="O19" s="57" t="s">
        <v>6</v>
      </c>
      <c r="P19" s="54"/>
    </row>
    <row r="20" spans="1:16" x14ac:dyDescent="0.25">
      <c r="A20" s="55" t="s">
        <v>136</v>
      </c>
      <c r="B20" s="54"/>
      <c r="C20" s="54"/>
      <c r="D20" s="54"/>
      <c r="E20" s="54"/>
      <c r="F20" s="54"/>
      <c r="G20" s="56">
        <f>+G21</f>
        <v>7283.6</v>
      </c>
      <c r="H20" s="54"/>
      <c r="I20" s="56">
        <v>13638.94</v>
      </c>
      <c r="J20" s="54"/>
      <c r="K20" s="56">
        <f>+K21</f>
        <v>13638.94</v>
      </c>
      <c r="L20" s="54"/>
      <c r="M20" s="80">
        <f>+K20/G20*100</f>
        <v>187.25547806029985</v>
      </c>
      <c r="N20" s="81"/>
      <c r="O20" s="57">
        <f>+K20/I20*100</f>
        <v>100</v>
      </c>
      <c r="P20" s="54"/>
    </row>
    <row r="21" spans="1:16" x14ac:dyDescent="0.25">
      <c r="A21" s="30" t="s">
        <v>141</v>
      </c>
      <c r="B21" s="17"/>
      <c r="C21" s="17"/>
      <c r="D21" s="17"/>
      <c r="E21" s="17"/>
      <c r="F21" s="17"/>
      <c r="G21" s="58">
        <f>+G22</f>
        <v>7283.6</v>
      </c>
      <c r="H21" s="17"/>
      <c r="I21" s="58">
        <v>13638.94</v>
      </c>
      <c r="J21" s="17"/>
      <c r="K21" s="58">
        <v>13638.94</v>
      </c>
      <c r="L21" s="17"/>
      <c r="M21" s="88">
        <f>+K21/G21*100</f>
        <v>187.25547806029985</v>
      </c>
      <c r="N21" s="34"/>
      <c r="O21" s="59">
        <f>+K21/I21*100</f>
        <v>100</v>
      </c>
      <c r="P21" s="17"/>
    </row>
    <row r="22" spans="1:16" x14ac:dyDescent="0.25">
      <c r="A22" s="30" t="s">
        <v>142</v>
      </c>
      <c r="B22" s="17"/>
      <c r="C22" s="17"/>
      <c r="D22" s="17"/>
      <c r="E22" s="17"/>
      <c r="F22" s="17"/>
      <c r="G22" s="58">
        <v>7283.6</v>
      </c>
      <c r="H22" s="17"/>
      <c r="I22" s="58">
        <v>13638.94</v>
      </c>
      <c r="J22" s="17"/>
      <c r="K22" s="58">
        <v>13638.94</v>
      </c>
      <c r="L22" s="17"/>
      <c r="M22" s="88">
        <f>+K22/G22*100</f>
        <v>187.25547806029985</v>
      </c>
      <c r="N22" s="34"/>
      <c r="O22" s="59">
        <f>+K22/I22*100</f>
        <v>100</v>
      </c>
      <c r="P22" s="17"/>
    </row>
  </sheetData>
  <mergeCells count="59">
    <mergeCell ref="O21:P21"/>
    <mergeCell ref="A22:F22"/>
    <mergeCell ref="G22:H22"/>
    <mergeCell ref="I22:J22"/>
    <mergeCell ref="K22:L22"/>
    <mergeCell ref="M22:N22"/>
    <mergeCell ref="O22:P22"/>
    <mergeCell ref="A21:F21"/>
    <mergeCell ref="G21:H21"/>
    <mergeCell ref="I21:J21"/>
    <mergeCell ref="K21:L21"/>
    <mergeCell ref="M21:N21"/>
    <mergeCell ref="O19:P19"/>
    <mergeCell ref="A20:F20"/>
    <mergeCell ref="G20:H20"/>
    <mergeCell ref="I20:J20"/>
    <mergeCell ref="K20:L20"/>
    <mergeCell ref="M20:N20"/>
    <mergeCell ref="O20:P20"/>
    <mergeCell ref="A19:F19"/>
    <mergeCell ref="G19:H19"/>
    <mergeCell ref="I19:J19"/>
    <mergeCell ref="K19:L19"/>
    <mergeCell ref="M19:N19"/>
    <mergeCell ref="O17:P17"/>
    <mergeCell ref="A18:F18"/>
    <mergeCell ref="G18:H18"/>
    <mergeCell ref="I18:J18"/>
    <mergeCell ref="K18:L18"/>
    <mergeCell ref="M18:N18"/>
    <mergeCell ref="O18:P18"/>
    <mergeCell ref="A17:F17"/>
    <mergeCell ref="G17:H17"/>
    <mergeCell ref="I17:J17"/>
    <mergeCell ref="K17:L17"/>
    <mergeCell ref="M17:N17"/>
    <mergeCell ref="O15:P15"/>
    <mergeCell ref="A16:F16"/>
    <mergeCell ref="G16:H16"/>
    <mergeCell ref="I16:J16"/>
    <mergeCell ref="K16:L16"/>
    <mergeCell ref="M16:N16"/>
    <mergeCell ref="O16:P16"/>
    <mergeCell ref="A15:F15"/>
    <mergeCell ref="G15:H15"/>
    <mergeCell ref="I15:J15"/>
    <mergeCell ref="K15:L15"/>
    <mergeCell ref="M15:N15"/>
    <mergeCell ref="O14:P14"/>
    <mergeCell ref="A7:P7"/>
    <mergeCell ref="A8:P8"/>
    <mergeCell ref="A9:P9"/>
    <mergeCell ref="A10:P10"/>
    <mergeCell ref="A11:O11"/>
    <mergeCell ref="A14:F14"/>
    <mergeCell ref="G14:H14"/>
    <mergeCell ref="I14:J14"/>
    <mergeCell ref="K14:L14"/>
    <mergeCell ref="M14:N14"/>
  </mergeCells>
  <pageMargins left="0.7" right="0.7" top="0.75" bottom="0.75" header="0.3" footer="0.3"/>
  <pageSetup paperSize="9" scale="71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83"/>
  <sheetViews>
    <sheetView tabSelected="1" zoomScaleNormal="100" workbookViewId="0">
      <selection activeCell="Y20" sqref="Y20"/>
    </sheetView>
  </sheetViews>
  <sheetFormatPr defaultRowHeight="15" x14ac:dyDescent="0.25"/>
  <cols>
    <col min="1" max="2" width="2.42578125" customWidth="1"/>
    <col min="4" max="4" width="10.140625" customWidth="1"/>
    <col min="11" max="14" width="8.42578125" customWidth="1"/>
    <col min="15" max="16" width="5.42578125" customWidth="1"/>
  </cols>
  <sheetData>
    <row r="1" spans="1:16" x14ac:dyDescent="0.25">
      <c r="A1" s="7" t="s">
        <v>0</v>
      </c>
      <c r="C1" s="1"/>
      <c r="D1" s="2"/>
    </row>
    <row r="2" spans="1:16" x14ac:dyDescent="0.25">
      <c r="A2" s="7" t="s">
        <v>1</v>
      </c>
      <c r="C2" s="1"/>
      <c r="D2" s="3"/>
    </row>
    <row r="3" spans="1:16" x14ac:dyDescent="0.25">
      <c r="A3" t="s">
        <v>2</v>
      </c>
    </row>
    <row r="4" spans="1:16" x14ac:dyDescent="0.25">
      <c r="A4" t="s">
        <v>3</v>
      </c>
    </row>
    <row r="5" spans="1:16" x14ac:dyDescent="0.25">
      <c r="A5" t="s">
        <v>4</v>
      </c>
    </row>
    <row r="7" spans="1:16" ht="15.75" x14ac:dyDescent="0.25">
      <c r="A7" s="21" t="s">
        <v>249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</row>
    <row r="8" spans="1:16" s="10" customFormat="1" ht="18.75" x14ac:dyDescent="0.3">
      <c r="A8" s="72" t="s">
        <v>143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</row>
    <row r="9" spans="1:16" x14ac:dyDescent="0.25">
      <c r="A9" s="23" t="s">
        <v>5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</row>
    <row r="10" spans="1:16" x14ac:dyDescent="0.25">
      <c r="A10" t="s">
        <v>6</v>
      </c>
      <c r="P10" t="s">
        <v>240</v>
      </c>
    </row>
    <row r="11" spans="1:16" x14ac:dyDescent="0.25">
      <c r="A11" s="89"/>
      <c r="B11" s="54"/>
      <c r="C11" s="89" t="s">
        <v>144</v>
      </c>
      <c r="D11" s="54"/>
      <c r="E11" s="54"/>
      <c r="F11" s="54"/>
      <c r="G11" s="54"/>
      <c r="H11" s="54"/>
      <c r="I11" s="54"/>
      <c r="J11" s="54"/>
      <c r="K11" s="53" t="s">
        <v>6</v>
      </c>
      <c r="L11" s="54"/>
      <c r="M11" s="53" t="s">
        <v>6</v>
      </c>
      <c r="N11" s="54"/>
      <c r="O11" s="53" t="s">
        <v>6</v>
      </c>
      <c r="P11" s="54"/>
    </row>
    <row r="12" spans="1:16" x14ac:dyDescent="0.25">
      <c r="A12" s="89" t="s">
        <v>6</v>
      </c>
      <c r="B12" s="54"/>
      <c r="C12" s="89" t="s">
        <v>145</v>
      </c>
      <c r="D12" s="54"/>
      <c r="E12" s="54"/>
      <c r="F12" s="54"/>
      <c r="G12" s="54"/>
      <c r="H12" s="54"/>
      <c r="I12" s="54"/>
      <c r="J12" s="54"/>
      <c r="K12" s="53" t="s">
        <v>6</v>
      </c>
      <c r="L12" s="54"/>
      <c r="M12" s="53" t="s">
        <v>6</v>
      </c>
      <c r="N12" s="54"/>
      <c r="O12" s="53" t="s">
        <v>6</v>
      </c>
      <c r="P12" s="54"/>
    </row>
    <row r="13" spans="1:16" x14ac:dyDescent="0.25">
      <c r="A13" s="89" t="s">
        <v>6</v>
      </c>
      <c r="B13" s="54"/>
      <c r="C13" s="89" t="s">
        <v>147</v>
      </c>
      <c r="D13" s="54"/>
      <c r="E13" s="53" t="s">
        <v>148</v>
      </c>
      <c r="F13" s="54"/>
      <c r="G13" s="54"/>
      <c r="H13" s="54"/>
      <c r="I13" s="54"/>
      <c r="J13" s="54"/>
      <c r="K13" s="53" t="s">
        <v>121</v>
      </c>
      <c r="L13" s="54"/>
      <c r="M13" s="53" t="s">
        <v>122</v>
      </c>
      <c r="N13" s="54"/>
      <c r="O13" s="53" t="s">
        <v>146</v>
      </c>
      <c r="P13" s="54"/>
    </row>
    <row r="14" spans="1:16" x14ac:dyDescent="0.25">
      <c r="A14" s="53" t="s">
        <v>6</v>
      </c>
      <c r="B14" s="54"/>
      <c r="C14" s="54"/>
      <c r="D14" s="54"/>
      <c r="E14" s="54"/>
      <c r="F14" s="54"/>
      <c r="G14" s="54"/>
      <c r="H14" s="54"/>
      <c r="I14" s="54"/>
      <c r="J14" s="54"/>
      <c r="K14" s="53" t="s">
        <v>14</v>
      </c>
      <c r="L14" s="54"/>
      <c r="M14" s="53" t="s">
        <v>15</v>
      </c>
      <c r="N14" s="54"/>
      <c r="O14" s="53" t="s">
        <v>16</v>
      </c>
      <c r="P14" s="54"/>
    </row>
    <row r="15" spans="1:16" x14ac:dyDescent="0.25">
      <c r="A15" s="90" t="s">
        <v>6</v>
      </c>
      <c r="B15" s="91"/>
      <c r="C15" s="90" t="s">
        <v>149</v>
      </c>
      <c r="D15" s="91"/>
      <c r="E15" s="91"/>
      <c r="F15" s="91"/>
      <c r="G15" s="91"/>
      <c r="H15" s="91"/>
      <c r="I15" s="91"/>
      <c r="J15" s="91"/>
      <c r="K15" s="92">
        <v>1761029.16</v>
      </c>
      <c r="L15" s="91"/>
      <c r="M15" s="92">
        <v>1706485.89</v>
      </c>
      <c r="N15" s="91"/>
      <c r="O15" s="93">
        <v>96.9</v>
      </c>
      <c r="P15" s="91"/>
    </row>
    <row r="16" spans="1:16" x14ac:dyDescent="0.25">
      <c r="A16" s="94" t="s">
        <v>6</v>
      </c>
      <c r="B16" s="17"/>
      <c r="C16" s="94" t="s">
        <v>150</v>
      </c>
      <c r="D16" s="17"/>
      <c r="E16" s="17"/>
      <c r="F16" s="17"/>
      <c r="G16" s="17"/>
      <c r="H16" s="17"/>
      <c r="I16" s="17"/>
      <c r="J16" s="17"/>
      <c r="K16" s="95">
        <v>836593.5</v>
      </c>
      <c r="L16" s="17"/>
      <c r="M16" s="95">
        <v>836593.5</v>
      </c>
      <c r="N16" s="17"/>
      <c r="O16" s="96">
        <v>100</v>
      </c>
      <c r="P16" s="17"/>
    </row>
    <row r="17" spans="1:16" x14ac:dyDescent="0.25">
      <c r="A17" s="94" t="s">
        <v>6</v>
      </c>
      <c r="B17" s="17"/>
      <c r="C17" s="94" t="s">
        <v>151</v>
      </c>
      <c r="D17" s="17"/>
      <c r="E17" s="17"/>
      <c r="F17" s="17"/>
      <c r="G17" s="17"/>
      <c r="H17" s="17"/>
      <c r="I17" s="17"/>
      <c r="J17" s="17"/>
      <c r="K17" s="95">
        <v>836593.5</v>
      </c>
      <c r="L17" s="17"/>
      <c r="M17" s="95">
        <v>836593.5</v>
      </c>
      <c r="N17" s="17"/>
      <c r="O17" s="96">
        <v>100</v>
      </c>
      <c r="P17" s="17"/>
    </row>
    <row r="18" spans="1:16" x14ac:dyDescent="0.25">
      <c r="A18" s="97" t="s">
        <v>6</v>
      </c>
      <c r="B18" s="17"/>
      <c r="C18" s="97" t="s">
        <v>152</v>
      </c>
      <c r="D18" s="17"/>
      <c r="E18" s="97" t="s">
        <v>153</v>
      </c>
      <c r="F18" s="17"/>
      <c r="G18" s="17"/>
      <c r="H18" s="17"/>
      <c r="I18" s="17"/>
      <c r="J18" s="17"/>
      <c r="K18" s="98">
        <v>836593.5</v>
      </c>
      <c r="L18" s="17"/>
      <c r="M18" s="98">
        <v>836593.5</v>
      </c>
      <c r="N18" s="17"/>
      <c r="O18" s="99">
        <v>100</v>
      </c>
      <c r="P18" s="17"/>
    </row>
    <row r="19" spans="1:16" ht="29.25" customHeight="1" x14ac:dyDescent="0.25">
      <c r="A19" s="100"/>
      <c r="B19" s="17"/>
      <c r="C19" s="100" t="s">
        <v>154</v>
      </c>
      <c r="D19" s="17"/>
      <c r="E19" s="101" t="s">
        <v>155</v>
      </c>
      <c r="F19" s="38"/>
      <c r="G19" s="38"/>
      <c r="H19" s="38"/>
      <c r="I19" s="38"/>
      <c r="J19" s="38"/>
      <c r="K19" s="102">
        <v>641508.55000000005</v>
      </c>
      <c r="L19" s="17"/>
      <c r="M19" s="102">
        <v>641508.55000000005</v>
      </c>
      <c r="N19" s="17"/>
      <c r="O19" s="103">
        <v>100</v>
      </c>
      <c r="P19" s="17"/>
    </row>
    <row r="20" spans="1:16" x14ac:dyDescent="0.25">
      <c r="A20" s="104" t="s">
        <v>6</v>
      </c>
      <c r="B20" s="17"/>
      <c r="C20" s="104" t="s">
        <v>107</v>
      </c>
      <c r="D20" s="17"/>
      <c r="E20" s="17"/>
      <c r="F20" s="17"/>
      <c r="G20" s="17"/>
      <c r="H20" s="17"/>
      <c r="I20" s="17"/>
      <c r="J20" s="17"/>
      <c r="K20" s="105">
        <v>641508.55000000005</v>
      </c>
      <c r="L20" s="17"/>
      <c r="M20" s="105">
        <v>641508.55000000005</v>
      </c>
      <c r="N20" s="17"/>
      <c r="O20" s="106">
        <v>100</v>
      </c>
      <c r="P20" s="17"/>
    </row>
    <row r="21" spans="1:16" x14ac:dyDescent="0.25">
      <c r="A21" s="104" t="s">
        <v>6</v>
      </c>
      <c r="B21" s="17"/>
      <c r="C21" s="104" t="s">
        <v>108</v>
      </c>
      <c r="D21" s="17"/>
      <c r="E21" s="17"/>
      <c r="F21" s="17"/>
      <c r="G21" s="17"/>
      <c r="H21" s="17"/>
      <c r="I21" s="17"/>
      <c r="J21" s="17"/>
      <c r="K21" s="105">
        <v>641508.55000000005</v>
      </c>
      <c r="L21" s="17"/>
      <c r="M21" s="105">
        <v>641508.55000000005</v>
      </c>
      <c r="N21" s="17"/>
      <c r="O21" s="106">
        <v>100</v>
      </c>
      <c r="P21" s="17"/>
    </row>
    <row r="22" spans="1:16" x14ac:dyDescent="0.25">
      <c r="A22" s="107" t="s">
        <v>6</v>
      </c>
      <c r="B22" s="17"/>
      <c r="C22" s="107" t="s">
        <v>156</v>
      </c>
      <c r="D22" s="17"/>
      <c r="E22" s="107" t="s">
        <v>157</v>
      </c>
      <c r="F22" s="17"/>
      <c r="G22" s="17"/>
      <c r="H22" s="17"/>
      <c r="I22" s="17"/>
      <c r="J22" s="17"/>
      <c r="K22" s="31">
        <v>641508.55000000005</v>
      </c>
      <c r="L22" s="17"/>
      <c r="M22" s="31">
        <v>641508.55000000005</v>
      </c>
      <c r="N22" s="17"/>
      <c r="O22" s="32">
        <v>100</v>
      </c>
      <c r="P22" s="17"/>
    </row>
    <row r="23" spans="1:16" x14ac:dyDescent="0.25">
      <c r="A23" s="108" t="s">
        <v>6</v>
      </c>
      <c r="B23" s="17"/>
      <c r="C23" s="108" t="s">
        <v>158</v>
      </c>
      <c r="D23" s="17"/>
      <c r="E23" s="108" t="s">
        <v>159</v>
      </c>
      <c r="F23" s="17"/>
      <c r="G23" s="17"/>
      <c r="H23" s="17"/>
      <c r="I23" s="17"/>
      <c r="J23" s="17"/>
      <c r="K23" s="109" t="s">
        <v>6</v>
      </c>
      <c r="L23" s="17"/>
      <c r="M23" s="109">
        <v>527829.66</v>
      </c>
      <c r="N23" s="17"/>
      <c r="O23" s="110" t="s">
        <v>6</v>
      </c>
      <c r="P23" s="17"/>
    </row>
    <row r="24" spans="1:16" x14ac:dyDescent="0.25">
      <c r="A24" s="108" t="s">
        <v>6</v>
      </c>
      <c r="B24" s="17"/>
      <c r="C24" s="108" t="s">
        <v>160</v>
      </c>
      <c r="D24" s="17"/>
      <c r="E24" s="108" t="s">
        <v>161</v>
      </c>
      <c r="F24" s="17"/>
      <c r="G24" s="17"/>
      <c r="H24" s="17"/>
      <c r="I24" s="17"/>
      <c r="J24" s="17"/>
      <c r="K24" s="109" t="s">
        <v>6</v>
      </c>
      <c r="L24" s="17"/>
      <c r="M24" s="109">
        <v>28473.360000000001</v>
      </c>
      <c r="N24" s="17"/>
      <c r="O24" s="110" t="s">
        <v>6</v>
      </c>
      <c r="P24" s="17"/>
    </row>
    <row r="25" spans="1:16" x14ac:dyDescent="0.25">
      <c r="A25" s="108" t="s">
        <v>6</v>
      </c>
      <c r="B25" s="17"/>
      <c r="C25" s="108" t="s">
        <v>162</v>
      </c>
      <c r="D25" s="17"/>
      <c r="E25" s="108" t="s">
        <v>163</v>
      </c>
      <c r="F25" s="17"/>
      <c r="G25" s="17"/>
      <c r="H25" s="17"/>
      <c r="I25" s="17"/>
      <c r="J25" s="17"/>
      <c r="K25" s="109" t="s">
        <v>6</v>
      </c>
      <c r="L25" s="17"/>
      <c r="M25" s="109">
        <v>85205.53</v>
      </c>
      <c r="N25" s="17"/>
      <c r="O25" s="110" t="s">
        <v>6</v>
      </c>
      <c r="P25" s="17"/>
    </row>
    <row r="26" spans="1:16" x14ac:dyDescent="0.25">
      <c r="A26" s="100"/>
      <c r="B26" s="17"/>
      <c r="C26" s="100" t="s">
        <v>164</v>
      </c>
      <c r="D26" s="17"/>
      <c r="E26" s="100" t="s">
        <v>165</v>
      </c>
      <c r="F26" s="17"/>
      <c r="G26" s="17"/>
      <c r="H26" s="17"/>
      <c r="I26" s="17"/>
      <c r="J26" s="17"/>
      <c r="K26" s="102">
        <v>193484.95</v>
      </c>
      <c r="L26" s="17"/>
      <c r="M26" s="102">
        <v>193484.95</v>
      </c>
      <c r="N26" s="17"/>
      <c r="O26" s="103">
        <v>100</v>
      </c>
      <c r="P26" s="17"/>
    </row>
    <row r="27" spans="1:16" x14ac:dyDescent="0.25">
      <c r="A27" s="104" t="s">
        <v>6</v>
      </c>
      <c r="B27" s="17"/>
      <c r="C27" s="104" t="s">
        <v>107</v>
      </c>
      <c r="D27" s="17"/>
      <c r="E27" s="17"/>
      <c r="F27" s="17"/>
      <c r="G27" s="17"/>
      <c r="H27" s="17"/>
      <c r="I27" s="17"/>
      <c r="J27" s="17"/>
      <c r="K27" s="105">
        <v>61439.68</v>
      </c>
      <c r="L27" s="17"/>
      <c r="M27" s="105">
        <v>61439.68</v>
      </c>
      <c r="N27" s="17"/>
      <c r="O27" s="106">
        <v>100</v>
      </c>
      <c r="P27" s="17"/>
    </row>
    <row r="28" spans="1:16" x14ac:dyDescent="0.25">
      <c r="A28" s="104" t="s">
        <v>6</v>
      </c>
      <c r="B28" s="17"/>
      <c r="C28" s="104" t="s">
        <v>108</v>
      </c>
      <c r="D28" s="17"/>
      <c r="E28" s="17"/>
      <c r="F28" s="17"/>
      <c r="G28" s="17"/>
      <c r="H28" s="17"/>
      <c r="I28" s="17"/>
      <c r="J28" s="17"/>
      <c r="K28" s="105">
        <v>61439.68</v>
      </c>
      <c r="L28" s="17"/>
      <c r="M28" s="105">
        <v>61439.68</v>
      </c>
      <c r="N28" s="17"/>
      <c r="O28" s="106">
        <v>100</v>
      </c>
      <c r="P28" s="17"/>
    </row>
    <row r="29" spans="1:16" x14ac:dyDescent="0.25">
      <c r="A29" s="107" t="s">
        <v>6</v>
      </c>
      <c r="B29" s="17"/>
      <c r="C29" s="107" t="s">
        <v>166</v>
      </c>
      <c r="D29" s="17"/>
      <c r="E29" s="107" t="s">
        <v>167</v>
      </c>
      <c r="F29" s="17"/>
      <c r="G29" s="17"/>
      <c r="H29" s="17"/>
      <c r="I29" s="17"/>
      <c r="J29" s="17"/>
      <c r="K29" s="31">
        <v>45788.34</v>
      </c>
      <c r="L29" s="17"/>
      <c r="M29" s="31">
        <v>45788.34</v>
      </c>
      <c r="N29" s="17"/>
      <c r="O29" s="32">
        <v>100</v>
      </c>
      <c r="P29" s="17"/>
    </row>
    <row r="30" spans="1:16" x14ac:dyDescent="0.25">
      <c r="A30" s="108" t="s">
        <v>6</v>
      </c>
      <c r="B30" s="17"/>
      <c r="C30" s="108" t="s">
        <v>168</v>
      </c>
      <c r="D30" s="17"/>
      <c r="E30" s="108" t="s">
        <v>169</v>
      </c>
      <c r="F30" s="17"/>
      <c r="G30" s="17"/>
      <c r="H30" s="17"/>
      <c r="I30" s="17"/>
      <c r="J30" s="17"/>
      <c r="K30" s="109" t="s">
        <v>6</v>
      </c>
      <c r="L30" s="17"/>
      <c r="M30" s="109">
        <v>20000</v>
      </c>
      <c r="N30" s="17"/>
      <c r="O30" s="110" t="s">
        <v>6</v>
      </c>
      <c r="P30" s="17"/>
    </row>
    <row r="31" spans="1:16" x14ac:dyDescent="0.25">
      <c r="A31" s="108" t="s">
        <v>6</v>
      </c>
      <c r="B31" s="17"/>
      <c r="C31" s="108" t="s">
        <v>170</v>
      </c>
      <c r="D31" s="17"/>
      <c r="E31" s="108" t="s">
        <v>171</v>
      </c>
      <c r="F31" s="17"/>
      <c r="G31" s="17"/>
      <c r="H31" s="17"/>
      <c r="I31" s="17"/>
      <c r="J31" s="17"/>
      <c r="K31" s="109" t="s">
        <v>6</v>
      </c>
      <c r="L31" s="17"/>
      <c r="M31" s="109">
        <v>11634.05</v>
      </c>
      <c r="N31" s="17"/>
      <c r="O31" s="110" t="s">
        <v>6</v>
      </c>
      <c r="P31" s="17"/>
    </row>
    <row r="32" spans="1:16" x14ac:dyDescent="0.25">
      <c r="A32" s="108" t="s">
        <v>6</v>
      </c>
      <c r="B32" s="17"/>
      <c r="C32" s="108" t="s">
        <v>172</v>
      </c>
      <c r="D32" s="17"/>
      <c r="E32" s="108" t="s">
        <v>173</v>
      </c>
      <c r="F32" s="17"/>
      <c r="G32" s="17"/>
      <c r="H32" s="17"/>
      <c r="I32" s="17"/>
      <c r="J32" s="17"/>
      <c r="K32" s="109" t="s">
        <v>6</v>
      </c>
      <c r="L32" s="17"/>
      <c r="M32" s="109">
        <v>14154.29</v>
      </c>
      <c r="N32" s="17"/>
      <c r="O32" s="110" t="s">
        <v>6</v>
      </c>
      <c r="P32" s="17"/>
    </row>
    <row r="33" spans="1:16" x14ac:dyDescent="0.25">
      <c r="A33" s="107" t="s">
        <v>6</v>
      </c>
      <c r="B33" s="17"/>
      <c r="C33" s="107" t="s">
        <v>174</v>
      </c>
      <c r="D33" s="17"/>
      <c r="E33" s="107" t="s">
        <v>175</v>
      </c>
      <c r="F33" s="17"/>
      <c r="G33" s="17"/>
      <c r="H33" s="17"/>
      <c r="I33" s="17"/>
      <c r="J33" s="17"/>
      <c r="K33" s="31">
        <v>448.53</v>
      </c>
      <c r="L33" s="17"/>
      <c r="M33" s="31">
        <v>448.53</v>
      </c>
      <c r="N33" s="17"/>
      <c r="O33" s="32">
        <v>100</v>
      </c>
      <c r="P33" s="17"/>
    </row>
    <row r="34" spans="1:16" ht="27" customHeight="1" x14ac:dyDescent="0.25">
      <c r="A34" s="108" t="s">
        <v>6</v>
      </c>
      <c r="B34" s="17"/>
      <c r="C34" s="108" t="s">
        <v>176</v>
      </c>
      <c r="D34" s="17"/>
      <c r="E34" s="111" t="s">
        <v>250</v>
      </c>
      <c r="F34" s="38"/>
      <c r="G34" s="38"/>
      <c r="H34" s="38"/>
      <c r="I34" s="38"/>
      <c r="J34" s="38"/>
      <c r="K34" s="109" t="s">
        <v>6</v>
      </c>
      <c r="L34" s="17"/>
      <c r="M34" s="109">
        <v>448.53</v>
      </c>
      <c r="N34" s="17"/>
      <c r="O34" s="110" t="s">
        <v>6</v>
      </c>
      <c r="P34" s="17"/>
    </row>
    <row r="35" spans="1:16" x14ac:dyDescent="0.25">
      <c r="A35" s="107" t="s">
        <v>6</v>
      </c>
      <c r="B35" s="17"/>
      <c r="C35" s="107" t="s">
        <v>177</v>
      </c>
      <c r="D35" s="17"/>
      <c r="E35" s="107" t="s">
        <v>178</v>
      </c>
      <c r="F35" s="17"/>
      <c r="G35" s="17"/>
      <c r="H35" s="17"/>
      <c r="I35" s="17"/>
      <c r="J35" s="17"/>
      <c r="K35" s="31">
        <v>988.75</v>
      </c>
      <c r="L35" s="17"/>
      <c r="M35" s="31">
        <v>988.75</v>
      </c>
      <c r="N35" s="17"/>
      <c r="O35" s="32">
        <v>100</v>
      </c>
      <c r="P35" s="17"/>
    </row>
    <row r="36" spans="1:16" x14ac:dyDescent="0.25">
      <c r="A36" s="108" t="s">
        <v>6</v>
      </c>
      <c r="B36" s="17"/>
      <c r="C36" s="108" t="s">
        <v>179</v>
      </c>
      <c r="D36" s="17"/>
      <c r="E36" s="108" t="s">
        <v>180</v>
      </c>
      <c r="F36" s="17"/>
      <c r="G36" s="17"/>
      <c r="H36" s="17"/>
      <c r="I36" s="17"/>
      <c r="J36" s="17"/>
      <c r="K36" s="109" t="s">
        <v>6</v>
      </c>
      <c r="L36" s="17"/>
      <c r="M36" s="109">
        <v>988.75</v>
      </c>
      <c r="N36" s="17"/>
      <c r="O36" s="110" t="s">
        <v>6</v>
      </c>
      <c r="P36" s="17"/>
    </row>
    <row r="37" spans="1:16" x14ac:dyDescent="0.25">
      <c r="A37" s="107" t="s">
        <v>6</v>
      </c>
      <c r="B37" s="17"/>
      <c r="C37" s="107" t="s">
        <v>181</v>
      </c>
      <c r="D37" s="17"/>
      <c r="E37" s="107" t="s">
        <v>182</v>
      </c>
      <c r="F37" s="17"/>
      <c r="G37" s="17"/>
      <c r="H37" s="17"/>
      <c r="I37" s="17"/>
      <c r="J37" s="17"/>
      <c r="K37" s="31">
        <v>14214.06</v>
      </c>
      <c r="L37" s="17"/>
      <c r="M37" s="31">
        <v>14214.06</v>
      </c>
      <c r="N37" s="17"/>
      <c r="O37" s="32">
        <v>100</v>
      </c>
      <c r="P37" s="17"/>
    </row>
    <row r="38" spans="1:16" ht="28.5" customHeight="1" x14ac:dyDescent="0.25">
      <c r="A38" s="108" t="s">
        <v>6</v>
      </c>
      <c r="B38" s="17"/>
      <c r="C38" s="108" t="s">
        <v>183</v>
      </c>
      <c r="D38" s="17"/>
      <c r="E38" s="111" t="s">
        <v>184</v>
      </c>
      <c r="F38" s="38"/>
      <c r="G38" s="38"/>
      <c r="H38" s="38"/>
      <c r="I38" s="38"/>
      <c r="J38" s="38"/>
      <c r="K38" s="109" t="s">
        <v>6</v>
      </c>
      <c r="L38" s="17"/>
      <c r="M38" s="109">
        <v>14214.06</v>
      </c>
      <c r="N38" s="17"/>
      <c r="O38" s="110" t="s">
        <v>6</v>
      </c>
      <c r="P38" s="17"/>
    </row>
    <row r="39" spans="1:16" x14ac:dyDescent="0.25">
      <c r="A39" s="104" t="s">
        <v>6</v>
      </c>
      <c r="B39" s="17"/>
      <c r="C39" s="104" t="s">
        <v>109</v>
      </c>
      <c r="D39" s="17"/>
      <c r="E39" s="17"/>
      <c r="F39" s="17"/>
      <c r="G39" s="17"/>
      <c r="H39" s="17"/>
      <c r="I39" s="17"/>
      <c r="J39" s="17"/>
      <c r="K39" s="105">
        <v>25147.89</v>
      </c>
      <c r="L39" s="17"/>
      <c r="M39" s="105">
        <v>25147.89</v>
      </c>
      <c r="N39" s="17"/>
      <c r="O39" s="106">
        <v>100</v>
      </c>
      <c r="P39" s="17"/>
    </row>
    <row r="40" spans="1:16" x14ac:dyDescent="0.25">
      <c r="A40" s="104" t="s">
        <v>6</v>
      </c>
      <c r="B40" s="17"/>
      <c r="C40" s="104" t="s">
        <v>110</v>
      </c>
      <c r="D40" s="17"/>
      <c r="E40" s="17"/>
      <c r="F40" s="17"/>
      <c r="G40" s="17"/>
      <c r="H40" s="17"/>
      <c r="I40" s="17"/>
      <c r="J40" s="17"/>
      <c r="K40" s="105">
        <v>25147.89</v>
      </c>
      <c r="L40" s="17"/>
      <c r="M40" s="105">
        <v>25147.89</v>
      </c>
      <c r="N40" s="17"/>
      <c r="O40" s="106">
        <v>100</v>
      </c>
      <c r="P40" s="17"/>
    </row>
    <row r="41" spans="1:16" x14ac:dyDescent="0.25">
      <c r="A41" s="107" t="s">
        <v>6</v>
      </c>
      <c r="B41" s="17"/>
      <c r="C41" s="107" t="s">
        <v>156</v>
      </c>
      <c r="D41" s="17"/>
      <c r="E41" s="107" t="s">
        <v>157</v>
      </c>
      <c r="F41" s="17"/>
      <c r="G41" s="17"/>
      <c r="H41" s="17"/>
      <c r="I41" s="17"/>
      <c r="J41" s="17"/>
      <c r="K41" s="31">
        <v>5061.1099999999997</v>
      </c>
      <c r="L41" s="17"/>
      <c r="M41" s="31">
        <v>5061.1099999999997</v>
      </c>
      <c r="N41" s="17"/>
      <c r="O41" s="32">
        <v>100</v>
      </c>
      <c r="P41" s="17"/>
    </row>
    <row r="42" spans="1:16" x14ac:dyDescent="0.25">
      <c r="A42" s="108" t="s">
        <v>6</v>
      </c>
      <c r="B42" s="17"/>
      <c r="C42" s="108" t="s">
        <v>158</v>
      </c>
      <c r="D42" s="17"/>
      <c r="E42" s="108" t="s">
        <v>159</v>
      </c>
      <c r="F42" s="17"/>
      <c r="G42" s="17"/>
      <c r="H42" s="17"/>
      <c r="I42" s="17"/>
      <c r="J42" s="17"/>
      <c r="K42" s="109" t="s">
        <v>6</v>
      </c>
      <c r="L42" s="17"/>
      <c r="M42" s="109">
        <v>1231.18</v>
      </c>
      <c r="N42" s="17"/>
      <c r="O42" s="110" t="s">
        <v>6</v>
      </c>
      <c r="P42" s="17"/>
    </row>
    <row r="43" spans="1:16" x14ac:dyDescent="0.25">
      <c r="A43" s="108" t="s">
        <v>6</v>
      </c>
      <c r="B43" s="17"/>
      <c r="C43" s="108" t="s">
        <v>160</v>
      </c>
      <c r="D43" s="17"/>
      <c r="E43" s="108" t="s">
        <v>161</v>
      </c>
      <c r="F43" s="17"/>
      <c r="G43" s="17"/>
      <c r="H43" s="17"/>
      <c r="I43" s="17"/>
      <c r="J43" s="17"/>
      <c r="K43" s="109" t="s">
        <v>6</v>
      </c>
      <c r="L43" s="17"/>
      <c r="M43" s="109">
        <v>3617.21</v>
      </c>
      <c r="N43" s="17"/>
      <c r="O43" s="110" t="s">
        <v>6</v>
      </c>
      <c r="P43" s="17"/>
    </row>
    <row r="44" spans="1:16" x14ac:dyDescent="0.25">
      <c r="A44" s="108" t="s">
        <v>6</v>
      </c>
      <c r="B44" s="17"/>
      <c r="C44" s="108" t="s">
        <v>162</v>
      </c>
      <c r="D44" s="17"/>
      <c r="E44" s="108" t="s">
        <v>163</v>
      </c>
      <c r="F44" s="17"/>
      <c r="G44" s="17"/>
      <c r="H44" s="17"/>
      <c r="I44" s="17"/>
      <c r="J44" s="17"/>
      <c r="K44" s="109" t="s">
        <v>6</v>
      </c>
      <c r="L44" s="17"/>
      <c r="M44" s="109">
        <v>212.72</v>
      </c>
      <c r="N44" s="17"/>
      <c r="O44" s="110" t="s">
        <v>6</v>
      </c>
      <c r="P44" s="17"/>
    </row>
    <row r="45" spans="1:16" x14ac:dyDescent="0.25">
      <c r="A45" s="107" t="s">
        <v>6</v>
      </c>
      <c r="B45" s="17"/>
      <c r="C45" s="107" t="s">
        <v>166</v>
      </c>
      <c r="D45" s="17"/>
      <c r="E45" s="107" t="s">
        <v>167</v>
      </c>
      <c r="F45" s="17"/>
      <c r="G45" s="17"/>
      <c r="H45" s="17"/>
      <c r="I45" s="17"/>
      <c r="J45" s="17"/>
      <c r="K45" s="31">
        <v>5636.45</v>
      </c>
      <c r="L45" s="17"/>
      <c r="M45" s="31">
        <v>5636.45</v>
      </c>
      <c r="N45" s="17"/>
      <c r="O45" s="32">
        <v>100</v>
      </c>
      <c r="P45" s="17"/>
    </row>
    <row r="46" spans="1:16" x14ac:dyDescent="0.25">
      <c r="A46" s="108" t="s">
        <v>6</v>
      </c>
      <c r="B46" s="17"/>
      <c r="C46" s="108" t="s">
        <v>185</v>
      </c>
      <c r="D46" s="17"/>
      <c r="E46" s="108" t="s">
        <v>186</v>
      </c>
      <c r="F46" s="17"/>
      <c r="G46" s="17"/>
      <c r="H46" s="17"/>
      <c r="I46" s="17"/>
      <c r="J46" s="17"/>
      <c r="K46" s="109" t="s">
        <v>6</v>
      </c>
      <c r="L46" s="17"/>
      <c r="M46" s="109">
        <v>2242.36</v>
      </c>
      <c r="N46" s="17"/>
      <c r="O46" s="110" t="s">
        <v>6</v>
      </c>
      <c r="P46" s="17"/>
    </row>
    <row r="47" spans="1:16" x14ac:dyDescent="0.25">
      <c r="A47" s="108" t="s">
        <v>6</v>
      </c>
      <c r="B47" s="17"/>
      <c r="C47" s="108" t="s">
        <v>187</v>
      </c>
      <c r="D47" s="17"/>
      <c r="E47" s="108" t="s">
        <v>188</v>
      </c>
      <c r="F47" s="17"/>
      <c r="G47" s="17"/>
      <c r="H47" s="17"/>
      <c r="I47" s="17"/>
      <c r="J47" s="17"/>
      <c r="K47" s="109" t="s">
        <v>6</v>
      </c>
      <c r="L47" s="17"/>
      <c r="M47" s="109">
        <v>2919.95</v>
      </c>
      <c r="N47" s="17"/>
      <c r="O47" s="110" t="s">
        <v>6</v>
      </c>
      <c r="P47" s="17"/>
    </row>
    <row r="48" spans="1:16" x14ac:dyDescent="0.25">
      <c r="A48" s="108" t="s">
        <v>6</v>
      </c>
      <c r="B48" s="17"/>
      <c r="C48" s="108" t="s">
        <v>168</v>
      </c>
      <c r="D48" s="17"/>
      <c r="E48" s="108" t="s">
        <v>169</v>
      </c>
      <c r="F48" s="17"/>
      <c r="G48" s="17"/>
      <c r="H48" s="17"/>
      <c r="I48" s="17"/>
      <c r="J48" s="17"/>
      <c r="K48" s="109" t="s">
        <v>6</v>
      </c>
      <c r="L48" s="17"/>
      <c r="M48" s="109">
        <v>474.14</v>
      </c>
      <c r="N48" s="17"/>
      <c r="O48" s="110" t="s">
        <v>6</v>
      </c>
      <c r="P48" s="17"/>
    </row>
    <row r="49" spans="1:16" x14ac:dyDescent="0.25">
      <c r="A49" s="107" t="s">
        <v>6</v>
      </c>
      <c r="B49" s="17"/>
      <c r="C49" s="107" t="s">
        <v>177</v>
      </c>
      <c r="D49" s="17"/>
      <c r="E49" s="107" t="s">
        <v>178</v>
      </c>
      <c r="F49" s="17"/>
      <c r="G49" s="17"/>
      <c r="H49" s="17"/>
      <c r="I49" s="17"/>
      <c r="J49" s="17"/>
      <c r="K49" s="31">
        <v>14450.33</v>
      </c>
      <c r="L49" s="17"/>
      <c r="M49" s="31">
        <v>14450.33</v>
      </c>
      <c r="N49" s="17"/>
      <c r="O49" s="32">
        <v>100</v>
      </c>
      <c r="P49" s="17"/>
    </row>
    <row r="50" spans="1:16" x14ac:dyDescent="0.25">
      <c r="A50" s="108" t="s">
        <v>6</v>
      </c>
      <c r="B50" s="17"/>
      <c r="C50" s="108" t="s">
        <v>189</v>
      </c>
      <c r="D50" s="17"/>
      <c r="E50" s="108" t="s">
        <v>190</v>
      </c>
      <c r="F50" s="17"/>
      <c r="G50" s="17"/>
      <c r="H50" s="17"/>
      <c r="I50" s="17"/>
      <c r="J50" s="17"/>
      <c r="K50" s="109" t="s">
        <v>6</v>
      </c>
      <c r="L50" s="17"/>
      <c r="M50" s="109">
        <v>13638.94</v>
      </c>
      <c r="N50" s="17"/>
      <c r="O50" s="110" t="s">
        <v>6</v>
      </c>
      <c r="P50" s="17"/>
    </row>
    <row r="51" spans="1:16" x14ac:dyDescent="0.25">
      <c r="A51" s="108" t="s">
        <v>6</v>
      </c>
      <c r="B51" s="17"/>
      <c r="C51" s="108" t="s">
        <v>191</v>
      </c>
      <c r="D51" s="17"/>
      <c r="E51" s="108" t="s">
        <v>192</v>
      </c>
      <c r="F51" s="17"/>
      <c r="G51" s="17"/>
      <c r="H51" s="17"/>
      <c r="I51" s="17"/>
      <c r="J51" s="17"/>
      <c r="K51" s="109" t="s">
        <v>6</v>
      </c>
      <c r="L51" s="17"/>
      <c r="M51" s="109">
        <v>811.39</v>
      </c>
      <c r="N51" s="17"/>
      <c r="O51" s="110" t="s">
        <v>6</v>
      </c>
      <c r="P51" s="17"/>
    </row>
    <row r="52" spans="1:16" x14ac:dyDescent="0.25">
      <c r="A52" s="104" t="s">
        <v>6</v>
      </c>
      <c r="B52" s="17"/>
      <c r="C52" s="104" t="s">
        <v>111</v>
      </c>
      <c r="D52" s="17"/>
      <c r="E52" s="17"/>
      <c r="F52" s="17"/>
      <c r="G52" s="17"/>
      <c r="H52" s="17"/>
      <c r="I52" s="17"/>
      <c r="J52" s="17"/>
      <c r="K52" s="105">
        <v>99357.58</v>
      </c>
      <c r="L52" s="17"/>
      <c r="M52" s="105">
        <v>99357.58</v>
      </c>
      <c r="N52" s="17"/>
      <c r="O52" s="106">
        <v>100</v>
      </c>
      <c r="P52" s="17"/>
    </row>
    <row r="53" spans="1:16" x14ac:dyDescent="0.25">
      <c r="A53" s="104" t="s">
        <v>6</v>
      </c>
      <c r="B53" s="17"/>
      <c r="C53" s="104" t="s">
        <v>112</v>
      </c>
      <c r="D53" s="17"/>
      <c r="E53" s="17"/>
      <c r="F53" s="17"/>
      <c r="G53" s="17"/>
      <c r="H53" s="17"/>
      <c r="I53" s="17"/>
      <c r="J53" s="17"/>
      <c r="K53" s="105">
        <v>99357.58</v>
      </c>
      <c r="L53" s="17"/>
      <c r="M53" s="105">
        <v>99357.58</v>
      </c>
      <c r="N53" s="17"/>
      <c r="O53" s="106">
        <v>100</v>
      </c>
      <c r="P53" s="17"/>
    </row>
    <row r="54" spans="1:16" x14ac:dyDescent="0.25">
      <c r="A54" s="107" t="s">
        <v>6</v>
      </c>
      <c r="B54" s="17"/>
      <c r="C54" s="107" t="s">
        <v>166</v>
      </c>
      <c r="D54" s="17"/>
      <c r="E54" s="107" t="s">
        <v>167</v>
      </c>
      <c r="F54" s="17"/>
      <c r="G54" s="17"/>
      <c r="H54" s="17"/>
      <c r="I54" s="17"/>
      <c r="J54" s="17"/>
      <c r="K54" s="31">
        <v>97156.21</v>
      </c>
      <c r="L54" s="17"/>
      <c r="M54" s="31">
        <v>97156.21</v>
      </c>
      <c r="N54" s="17"/>
      <c r="O54" s="32">
        <v>100</v>
      </c>
      <c r="P54" s="17"/>
    </row>
    <row r="55" spans="1:16" x14ac:dyDescent="0.25">
      <c r="A55" s="108" t="s">
        <v>6</v>
      </c>
      <c r="B55" s="17"/>
      <c r="C55" s="108" t="s">
        <v>193</v>
      </c>
      <c r="D55" s="17"/>
      <c r="E55" s="108" t="s">
        <v>194</v>
      </c>
      <c r="F55" s="17"/>
      <c r="G55" s="17"/>
      <c r="H55" s="17"/>
      <c r="I55" s="17"/>
      <c r="J55" s="17"/>
      <c r="K55" s="109" t="s">
        <v>6</v>
      </c>
      <c r="L55" s="17"/>
      <c r="M55" s="109">
        <v>779.05</v>
      </c>
      <c r="N55" s="17"/>
      <c r="O55" s="110" t="s">
        <v>6</v>
      </c>
      <c r="P55" s="17"/>
    </row>
    <row r="56" spans="1:16" x14ac:dyDescent="0.25">
      <c r="A56" s="108" t="s">
        <v>6</v>
      </c>
      <c r="B56" s="17"/>
      <c r="C56" s="108" t="s">
        <v>185</v>
      </c>
      <c r="D56" s="17"/>
      <c r="E56" s="108" t="s">
        <v>186</v>
      </c>
      <c r="F56" s="17"/>
      <c r="G56" s="17"/>
      <c r="H56" s="17"/>
      <c r="I56" s="17"/>
      <c r="J56" s="17"/>
      <c r="K56" s="109" t="s">
        <v>6</v>
      </c>
      <c r="L56" s="17"/>
      <c r="M56" s="109">
        <v>11218.24</v>
      </c>
      <c r="N56" s="17"/>
      <c r="O56" s="110" t="s">
        <v>6</v>
      </c>
      <c r="P56" s="17"/>
    </row>
    <row r="57" spans="1:16" x14ac:dyDescent="0.25">
      <c r="A57" s="108" t="s">
        <v>6</v>
      </c>
      <c r="B57" s="17"/>
      <c r="C57" s="108" t="s">
        <v>195</v>
      </c>
      <c r="D57" s="17"/>
      <c r="E57" s="108" t="s">
        <v>196</v>
      </c>
      <c r="F57" s="17"/>
      <c r="G57" s="17"/>
      <c r="H57" s="17"/>
      <c r="I57" s="17"/>
      <c r="J57" s="17"/>
      <c r="K57" s="109" t="s">
        <v>6</v>
      </c>
      <c r="L57" s="17"/>
      <c r="M57" s="109">
        <v>937.31</v>
      </c>
      <c r="N57" s="17"/>
      <c r="O57" s="110" t="s">
        <v>6</v>
      </c>
      <c r="P57" s="17"/>
    </row>
    <row r="58" spans="1:16" x14ac:dyDescent="0.25">
      <c r="A58" s="108" t="s">
        <v>6</v>
      </c>
      <c r="B58" s="17"/>
      <c r="C58" s="108" t="s">
        <v>187</v>
      </c>
      <c r="D58" s="17"/>
      <c r="E58" s="108" t="s">
        <v>188</v>
      </c>
      <c r="F58" s="17"/>
      <c r="G58" s="17"/>
      <c r="H58" s="17"/>
      <c r="I58" s="17"/>
      <c r="J58" s="17"/>
      <c r="K58" s="109" t="s">
        <v>6</v>
      </c>
      <c r="L58" s="17"/>
      <c r="M58" s="109">
        <v>14746.43</v>
      </c>
      <c r="N58" s="17"/>
      <c r="O58" s="110" t="s">
        <v>6</v>
      </c>
      <c r="P58" s="17"/>
    </row>
    <row r="59" spans="1:16" x14ac:dyDescent="0.25">
      <c r="A59" s="108" t="s">
        <v>6</v>
      </c>
      <c r="B59" s="17"/>
      <c r="C59" s="108" t="s">
        <v>197</v>
      </c>
      <c r="D59" s="17"/>
      <c r="E59" s="108" t="s">
        <v>198</v>
      </c>
      <c r="F59" s="17"/>
      <c r="G59" s="17"/>
      <c r="H59" s="17"/>
      <c r="I59" s="17"/>
      <c r="J59" s="17"/>
      <c r="K59" s="109" t="s">
        <v>6</v>
      </c>
      <c r="L59" s="17"/>
      <c r="M59" s="109">
        <v>10338.41</v>
      </c>
      <c r="N59" s="17"/>
      <c r="O59" s="110" t="s">
        <v>6</v>
      </c>
      <c r="P59" s="17"/>
    </row>
    <row r="60" spans="1:16" x14ac:dyDescent="0.25">
      <c r="A60" s="108" t="s">
        <v>6</v>
      </c>
      <c r="B60" s="17"/>
      <c r="C60" s="108" t="s">
        <v>168</v>
      </c>
      <c r="D60" s="17"/>
      <c r="E60" s="108" t="s">
        <v>169</v>
      </c>
      <c r="F60" s="17"/>
      <c r="G60" s="17"/>
      <c r="H60" s="17"/>
      <c r="I60" s="17"/>
      <c r="J60" s="17"/>
      <c r="K60" s="109" t="s">
        <v>6</v>
      </c>
      <c r="L60" s="17"/>
      <c r="M60" s="109">
        <v>18421.64</v>
      </c>
      <c r="N60" s="17"/>
      <c r="O60" s="110" t="s">
        <v>6</v>
      </c>
      <c r="P60" s="17"/>
    </row>
    <row r="61" spans="1:16" x14ac:dyDescent="0.25">
      <c r="A61" s="108" t="s">
        <v>6</v>
      </c>
      <c r="B61" s="17"/>
      <c r="C61" s="108" t="s">
        <v>170</v>
      </c>
      <c r="D61" s="17"/>
      <c r="E61" s="108" t="s">
        <v>171</v>
      </c>
      <c r="F61" s="17"/>
      <c r="G61" s="17"/>
      <c r="H61" s="17"/>
      <c r="I61" s="17"/>
      <c r="J61" s="17"/>
      <c r="K61" s="109" t="s">
        <v>6</v>
      </c>
      <c r="L61" s="17"/>
      <c r="M61" s="109">
        <v>2696.93</v>
      </c>
      <c r="N61" s="17"/>
      <c r="O61" s="110" t="s">
        <v>6</v>
      </c>
      <c r="P61" s="17"/>
    </row>
    <row r="62" spans="1:16" x14ac:dyDescent="0.25">
      <c r="A62" s="108" t="s">
        <v>6</v>
      </c>
      <c r="B62" s="17"/>
      <c r="C62" s="108" t="s">
        <v>199</v>
      </c>
      <c r="D62" s="17"/>
      <c r="E62" s="108" t="s">
        <v>200</v>
      </c>
      <c r="F62" s="17"/>
      <c r="G62" s="17"/>
      <c r="H62" s="17"/>
      <c r="I62" s="17"/>
      <c r="J62" s="17"/>
      <c r="K62" s="109" t="s">
        <v>6</v>
      </c>
      <c r="L62" s="17"/>
      <c r="M62" s="109">
        <v>1726.42</v>
      </c>
      <c r="N62" s="17"/>
      <c r="O62" s="110" t="s">
        <v>6</v>
      </c>
      <c r="P62" s="17"/>
    </row>
    <row r="63" spans="1:16" x14ac:dyDescent="0.25">
      <c r="A63" s="108" t="s">
        <v>6</v>
      </c>
      <c r="B63" s="17"/>
      <c r="C63" s="108" t="s">
        <v>201</v>
      </c>
      <c r="D63" s="17"/>
      <c r="E63" s="108" t="s">
        <v>202</v>
      </c>
      <c r="F63" s="17"/>
      <c r="G63" s="17"/>
      <c r="H63" s="17"/>
      <c r="I63" s="17"/>
      <c r="J63" s="17"/>
      <c r="K63" s="109" t="s">
        <v>6</v>
      </c>
      <c r="L63" s="17"/>
      <c r="M63" s="109">
        <v>809.84</v>
      </c>
      <c r="N63" s="17"/>
      <c r="O63" s="110" t="s">
        <v>6</v>
      </c>
      <c r="P63" s="17"/>
    </row>
    <row r="64" spans="1:16" x14ac:dyDescent="0.25">
      <c r="A64" s="108" t="s">
        <v>6</v>
      </c>
      <c r="B64" s="17"/>
      <c r="C64" s="108" t="s">
        <v>203</v>
      </c>
      <c r="D64" s="17"/>
      <c r="E64" s="108" t="s">
        <v>204</v>
      </c>
      <c r="F64" s="17"/>
      <c r="G64" s="17"/>
      <c r="H64" s="17"/>
      <c r="I64" s="17"/>
      <c r="J64" s="17"/>
      <c r="K64" s="109" t="s">
        <v>6</v>
      </c>
      <c r="L64" s="17"/>
      <c r="M64" s="109">
        <v>587.62</v>
      </c>
      <c r="N64" s="17"/>
      <c r="O64" s="110" t="s">
        <v>6</v>
      </c>
      <c r="P64" s="17"/>
    </row>
    <row r="65" spans="1:16" x14ac:dyDescent="0.25">
      <c r="A65" s="108" t="s">
        <v>6</v>
      </c>
      <c r="B65" s="17"/>
      <c r="C65" s="108" t="s">
        <v>205</v>
      </c>
      <c r="D65" s="17"/>
      <c r="E65" s="108" t="s">
        <v>206</v>
      </c>
      <c r="F65" s="17"/>
      <c r="G65" s="17"/>
      <c r="H65" s="17"/>
      <c r="I65" s="17"/>
      <c r="J65" s="17"/>
      <c r="K65" s="109" t="s">
        <v>6</v>
      </c>
      <c r="L65" s="17"/>
      <c r="M65" s="109">
        <v>3003.76</v>
      </c>
      <c r="N65" s="17"/>
      <c r="O65" s="110" t="s">
        <v>6</v>
      </c>
      <c r="P65" s="17"/>
    </row>
    <row r="66" spans="1:16" x14ac:dyDescent="0.25">
      <c r="A66" s="108" t="s">
        <v>6</v>
      </c>
      <c r="B66" s="17"/>
      <c r="C66" s="108" t="s">
        <v>172</v>
      </c>
      <c r="D66" s="17"/>
      <c r="E66" s="108" t="s">
        <v>173</v>
      </c>
      <c r="F66" s="17"/>
      <c r="G66" s="17"/>
      <c r="H66" s="17"/>
      <c r="I66" s="17"/>
      <c r="J66" s="17"/>
      <c r="K66" s="109" t="s">
        <v>6</v>
      </c>
      <c r="L66" s="17"/>
      <c r="M66" s="109">
        <v>66.25</v>
      </c>
      <c r="N66" s="17"/>
      <c r="O66" s="110" t="s">
        <v>6</v>
      </c>
      <c r="P66" s="17"/>
    </row>
    <row r="67" spans="1:16" x14ac:dyDescent="0.25">
      <c r="A67" s="108" t="s">
        <v>6</v>
      </c>
      <c r="B67" s="17"/>
      <c r="C67" s="108" t="s">
        <v>207</v>
      </c>
      <c r="D67" s="17"/>
      <c r="E67" s="108" t="s">
        <v>208</v>
      </c>
      <c r="F67" s="17"/>
      <c r="G67" s="17"/>
      <c r="H67" s="17"/>
      <c r="I67" s="17"/>
      <c r="J67" s="17"/>
      <c r="K67" s="109" t="s">
        <v>6</v>
      </c>
      <c r="L67" s="17"/>
      <c r="M67" s="109">
        <v>6307.03</v>
      </c>
      <c r="N67" s="17"/>
      <c r="O67" s="110" t="s">
        <v>6</v>
      </c>
      <c r="P67" s="17"/>
    </row>
    <row r="68" spans="1:16" x14ac:dyDescent="0.25">
      <c r="A68" s="108" t="s">
        <v>6</v>
      </c>
      <c r="B68" s="17"/>
      <c r="C68" s="108" t="s">
        <v>209</v>
      </c>
      <c r="D68" s="17"/>
      <c r="E68" s="108" t="s">
        <v>210</v>
      </c>
      <c r="F68" s="17"/>
      <c r="G68" s="17"/>
      <c r="H68" s="17"/>
      <c r="I68" s="17"/>
      <c r="J68" s="17"/>
      <c r="K68" s="109" t="s">
        <v>6</v>
      </c>
      <c r="L68" s="17"/>
      <c r="M68" s="109">
        <v>1120.9100000000001</v>
      </c>
      <c r="N68" s="17"/>
      <c r="O68" s="110" t="s">
        <v>6</v>
      </c>
      <c r="P68" s="17"/>
    </row>
    <row r="69" spans="1:16" x14ac:dyDescent="0.25">
      <c r="A69" s="108" t="s">
        <v>6</v>
      </c>
      <c r="B69" s="17"/>
      <c r="C69" s="108" t="s">
        <v>211</v>
      </c>
      <c r="D69" s="17"/>
      <c r="E69" s="108" t="s">
        <v>212</v>
      </c>
      <c r="F69" s="17"/>
      <c r="G69" s="17"/>
      <c r="H69" s="17"/>
      <c r="I69" s="17"/>
      <c r="J69" s="17"/>
      <c r="K69" s="109" t="s">
        <v>6</v>
      </c>
      <c r="L69" s="17"/>
      <c r="M69" s="109">
        <v>4040.62</v>
      </c>
      <c r="N69" s="17"/>
      <c r="O69" s="110" t="s">
        <v>6</v>
      </c>
      <c r="P69" s="17"/>
    </row>
    <row r="70" spans="1:16" x14ac:dyDescent="0.25">
      <c r="A70" s="108" t="s">
        <v>6</v>
      </c>
      <c r="B70" s="17"/>
      <c r="C70" s="108" t="s">
        <v>213</v>
      </c>
      <c r="D70" s="17"/>
      <c r="E70" s="108" t="s">
        <v>214</v>
      </c>
      <c r="F70" s="17"/>
      <c r="G70" s="17"/>
      <c r="H70" s="17"/>
      <c r="I70" s="17"/>
      <c r="J70" s="17"/>
      <c r="K70" s="109" t="s">
        <v>6</v>
      </c>
      <c r="L70" s="17"/>
      <c r="M70" s="109">
        <v>2493.88</v>
      </c>
      <c r="N70" s="17"/>
      <c r="O70" s="110" t="s">
        <v>6</v>
      </c>
      <c r="P70" s="17"/>
    </row>
    <row r="71" spans="1:16" x14ac:dyDescent="0.25">
      <c r="A71" s="108" t="s">
        <v>6</v>
      </c>
      <c r="B71" s="17"/>
      <c r="C71" s="108" t="s">
        <v>215</v>
      </c>
      <c r="D71" s="17"/>
      <c r="E71" s="108" t="s">
        <v>216</v>
      </c>
      <c r="F71" s="17"/>
      <c r="G71" s="17"/>
      <c r="H71" s="17"/>
      <c r="I71" s="17"/>
      <c r="J71" s="17"/>
      <c r="K71" s="109" t="s">
        <v>6</v>
      </c>
      <c r="L71" s="17"/>
      <c r="M71" s="109">
        <v>9574.33</v>
      </c>
      <c r="N71" s="17"/>
      <c r="O71" s="110" t="s">
        <v>6</v>
      </c>
      <c r="P71" s="17"/>
    </row>
    <row r="72" spans="1:16" x14ac:dyDescent="0.25">
      <c r="A72" s="108" t="s">
        <v>6</v>
      </c>
      <c r="B72" s="17"/>
      <c r="C72" s="108" t="s">
        <v>217</v>
      </c>
      <c r="D72" s="17"/>
      <c r="E72" s="108" t="s">
        <v>218</v>
      </c>
      <c r="F72" s="17"/>
      <c r="G72" s="17"/>
      <c r="H72" s="17"/>
      <c r="I72" s="17"/>
      <c r="J72" s="17"/>
      <c r="K72" s="109" t="s">
        <v>6</v>
      </c>
      <c r="L72" s="17"/>
      <c r="M72" s="109">
        <v>1041.32</v>
      </c>
      <c r="N72" s="17"/>
      <c r="O72" s="110" t="s">
        <v>6</v>
      </c>
      <c r="P72" s="17"/>
    </row>
    <row r="73" spans="1:16" ht="28.5" customHeight="1" x14ac:dyDescent="0.25">
      <c r="A73" s="108" t="s">
        <v>6</v>
      </c>
      <c r="B73" s="17"/>
      <c r="C73" s="108" t="s">
        <v>219</v>
      </c>
      <c r="D73" s="17"/>
      <c r="E73" s="111" t="s">
        <v>220</v>
      </c>
      <c r="F73" s="38"/>
      <c r="G73" s="38"/>
      <c r="H73" s="38"/>
      <c r="I73" s="38"/>
      <c r="J73" s="38"/>
      <c r="K73" s="109" t="s">
        <v>6</v>
      </c>
      <c r="L73" s="17"/>
      <c r="M73" s="109">
        <v>1196.78</v>
      </c>
      <c r="N73" s="17"/>
      <c r="O73" s="110" t="s">
        <v>6</v>
      </c>
      <c r="P73" s="17"/>
    </row>
    <row r="74" spans="1:16" x14ac:dyDescent="0.25">
      <c r="A74" s="108" t="s">
        <v>6</v>
      </c>
      <c r="B74" s="17"/>
      <c r="C74" s="108" t="s">
        <v>221</v>
      </c>
      <c r="D74" s="17"/>
      <c r="E74" s="108" t="s">
        <v>222</v>
      </c>
      <c r="F74" s="17"/>
      <c r="G74" s="17"/>
      <c r="H74" s="17"/>
      <c r="I74" s="17"/>
      <c r="J74" s="17"/>
      <c r="K74" s="109" t="s">
        <v>6</v>
      </c>
      <c r="L74" s="17"/>
      <c r="M74" s="109">
        <v>3150.96</v>
      </c>
      <c r="N74" s="17"/>
      <c r="O74" s="110" t="s">
        <v>6</v>
      </c>
      <c r="P74" s="17"/>
    </row>
    <row r="75" spans="1:16" x14ac:dyDescent="0.25">
      <c r="A75" s="108" t="s">
        <v>6</v>
      </c>
      <c r="B75" s="17"/>
      <c r="C75" s="108" t="s">
        <v>223</v>
      </c>
      <c r="D75" s="17"/>
      <c r="E75" s="108" t="s">
        <v>224</v>
      </c>
      <c r="F75" s="17"/>
      <c r="G75" s="17"/>
      <c r="H75" s="17"/>
      <c r="I75" s="17"/>
      <c r="J75" s="17"/>
      <c r="K75" s="109" t="s">
        <v>6</v>
      </c>
      <c r="L75" s="17"/>
      <c r="M75" s="109">
        <v>2887.02</v>
      </c>
      <c r="N75" s="17"/>
      <c r="O75" s="110" t="s">
        <v>6</v>
      </c>
      <c r="P75" s="17"/>
    </row>
    <row r="76" spans="1:16" x14ac:dyDescent="0.25">
      <c r="A76" s="108" t="s">
        <v>6</v>
      </c>
      <c r="B76" s="17"/>
      <c r="C76" s="108" t="s">
        <v>225</v>
      </c>
      <c r="D76" s="17"/>
      <c r="E76" s="108" t="s">
        <v>226</v>
      </c>
      <c r="F76" s="17"/>
      <c r="G76" s="17"/>
      <c r="H76" s="17"/>
      <c r="I76" s="17"/>
      <c r="J76" s="17"/>
      <c r="K76" s="109" t="s">
        <v>6</v>
      </c>
      <c r="L76" s="17"/>
      <c r="M76" s="109">
        <v>11.46</v>
      </c>
      <c r="N76" s="17"/>
      <c r="O76" s="110" t="s">
        <v>6</v>
      </c>
      <c r="P76" s="17"/>
    </row>
    <row r="77" spans="1:16" x14ac:dyDescent="0.25">
      <c r="A77" s="107" t="s">
        <v>6</v>
      </c>
      <c r="B77" s="17"/>
      <c r="C77" s="107" t="s">
        <v>174</v>
      </c>
      <c r="D77" s="17"/>
      <c r="E77" s="107" t="s">
        <v>175</v>
      </c>
      <c r="F77" s="17"/>
      <c r="G77" s="17"/>
      <c r="H77" s="17"/>
      <c r="I77" s="17"/>
      <c r="J77" s="17"/>
      <c r="K77" s="31">
        <v>1113.2</v>
      </c>
      <c r="L77" s="17"/>
      <c r="M77" s="31">
        <v>1113.2</v>
      </c>
      <c r="N77" s="17"/>
      <c r="O77" s="32">
        <v>100</v>
      </c>
      <c r="P77" s="17"/>
    </row>
    <row r="78" spans="1:16" x14ac:dyDescent="0.25">
      <c r="A78" s="108" t="s">
        <v>6</v>
      </c>
      <c r="B78" s="17"/>
      <c r="C78" s="108" t="s">
        <v>227</v>
      </c>
      <c r="D78" s="17"/>
      <c r="E78" s="108" t="s">
        <v>228</v>
      </c>
      <c r="F78" s="17"/>
      <c r="G78" s="17"/>
      <c r="H78" s="17"/>
      <c r="I78" s="17"/>
      <c r="J78" s="17"/>
      <c r="K78" s="109" t="s">
        <v>6</v>
      </c>
      <c r="L78" s="17"/>
      <c r="M78" s="109">
        <v>1113.2</v>
      </c>
      <c r="N78" s="17"/>
      <c r="O78" s="110" t="s">
        <v>6</v>
      </c>
      <c r="P78" s="17"/>
    </row>
    <row r="79" spans="1:16" x14ac:dyDescent="0.25">
      <c r="A79" s="107" t="s">
        <v>6</v>
      </c>
      <c r="B79" s="17"/>
      <c r="C79" s="107" t="s">
        <v>177</v>
      </c>
      <c r="D79" s="17"/>
      <c r="E79" s="107" t="s">
        <v>178</v>
      </c>
      <c r="F79" s="17"/>
      <c r="G79" s="17"/>
      <c r="H79" s="17"/>
      <c r="I79" s="17"/>
      <c r="J79" s="17"/>
      <c r="K79" s="31">
        <v>1088.17</v>
      </c>
      <c r="L79" s="17"/>
      <c r="M79" s="31">
        <v>1088.17</v>
      </c>
      <c r="N79" s="17"/>
      <c r="O79" s="32">
        <v>100</v>
      </c>
      <c r="P79" s="17"/>
    </row>
    <row r="80" spans="1:16" x14ac:dyDescent="0.25">
      <c r="A80" s="108" t="s">
        <v>6</v>
      </c>
      <c r="B80" s="17"/>
      <c r="C80" s="108" t="s">
        <v>189</v>
      </c>
      <c r="D80" s="17"/>
      <c r="E80" s="108" t="s">
        <v>190</v>
      </c>
      <c r="F80" s="17"/>
      <c r="G80" s="17"/>
      <c r="H80" s="17"/>
      <c r="I80" s="17"/>
      <c r="J80" s="17"/>
      <c r="K80" s="109" t="s">
        <v>6</v>
      </c>
      <c r="L80" s="17"/>
      <c r="M80" s="109">
        <v>1088.17</v>
      </c>
      <c r="N80" s="17"/>
      <c r="O80" s="110" t="s">
        <v>6</v>
      </c>
      <c r="P80" s="17"/>
    </row>
    <row r="81" spans="1:16" x14ac:dyDescent="0.25">
      <c r="A81" s="104" t="s">
        <v>6</v>
      </c>
      <c r="B81" s="17"/>
      <c r="C81" s="104" t="s">
        <v>113</v>
      </c>
      <c r="D81" s="17"/>
      <c r="E81" s="17"/>
      <c r="F81" s="17"/>
      <c r="G81" s="17"/>
      <c r="H81" s="17"/>
      <c r="I81" s="17"/>
      <c r="J81" s="17"/>
      <c r="K81" s="105">
        <v>3737.38</v>
      </c>
      <c r="L81" s="17"/>
      <c r="M81" s="105">
        <v>3737.38</v>
      </c>
      <c r="N81" s="17"/>
      <c r="O81" s="106">
        <v>100</v>
      </c>
      <c r="P81" s="17"/>
    </row>
    <row r="82" spans="1:16" x14ac:dyDescent="0.25">
      <c r="A82" s="104" t="s">
        <v>6</v>
      </c>
      <c r="B82" s="17"/>
      <c r="C82" s="104" t="s">
        <v>114</v>
      </c>
      <c r="D82" s="17"/>
      <c r="E82" s="17"/>
      <c r="F82" s="17"/>
      <c r="G82" s="17"/>
      <c r="H82" s="17"/>
      <c r="I82" s="17"/>
      <c r="J82" s="17"/>
      <c r="K82" s="105">
        <v>3737.38</v>
      </c>
      <c r="L82" s="17"/>
      <c r="M82" s="105">
        <v>3737.38</v>
      </c>
      <c r="N82" s="17"/>
      <c r="O82" s="106">
        <v>100</v>
      </c>
      <c r="P82" s="17"/>
    </row>
    <row r="83" spans="1:16" x14ac:dyDescent="0.25">
      <c r="A83" s="107" t="s">
        <v>6</v>
      </c>
      <c r="B83" s="17"/>
      <c r="C83" s="107" t="s">
        <v>166</v>
      </c>
      <c r="D83" s="17"/>
      <c r="E83" s="107" t="s">
        <v>167</v>
      </c>
      <c r="F83" s="17"/>
      <c r="G83" s="17"/>
      <c r="H83" s="17"/>
      <c r="I83" s="17"/>
      <c r="J83" s="17"/>
      <c r="K83" s="31">
        <v>2892</v>
      </c>
      <c r="L83" s="17"/>
      <c r="M83" s="31">
        <v>2892</v>
      </c>
      <c r="N83" s="17"/>
      <c r="O83" s="32">
        <v>100</v>
      </c>
      <c r="P83" s="17"/>
    </row>
    <row r="84" spans="1:16" x14ac:dyDescent="0.25">
      <c r="A84" s="108" t="s">
        <v>6</v>
      </c>
      <c r="B84" s="17"/>
      <c r="C84" s="108" t="s">
        <v>168</v>
      </c>
      <c r="D84" s="17"/>
      <c r="E84" s="108" t="s">
        <v>169</v>
      </c>
      <c r="F84" s="17"/>
      <c r="G84" s="17"/>
      <c r="H84" s="17"/>
      <c r="I84" s="17"/>
      <c r="J84" s="17"/>
      <c r="K84" s="109" t="s">
        <v>6</v>
      </c>
      <c r="L84" s="17"/>
      <c r="M84" s="109">
        <v>1892</v>
      </c>
      <c r="N84" s="17"/>
      <c r="O84" s="110" t="s">
        <v>6</v>
      </c>
      <c r="P84" s="17"/>
    </row>
    <row r="85" spans="1:16" x14ac:dyDescent="0.25">
      <c r="A85" s="108" t="s">
        <v>6</v>
      </c>
      <c r="B85" s="17"/>
      <c r="C85" s="108" t="s">
        <v>205</v>
      </c>
      <c r="D85" s="17"/>
      <c r="E85" s="108" t="s">
        <v>206</v>
      </c>
      <c r="F85" s="17"/>
      <c r="G85" s="17"/>
      <c r="H85" s="17"/>
      <c r="I85" s="17"/>
      <c r="J85" s="17"/>
      <c r="K85" s="109" t="s">
        <v>6</v>
      </c>
      <c r="L85" s="17"/>
      <c r="M85" s="109">
        <v>350</v>
      </c>
      <c r="N85" s="17"/>
      <c r="O85" s="110" t="s">
        <v>6</v>
      </c>
      <c r="P85" s="17"/>
    </row>
    <row r="86" spans="1:16" x14ac:dyDescent="0.25">
      <c r="A86" s="108" t="s">
        <v>6</v>
      </c>
      <c r="B86" s="17"/>
      <c r="C86" s="108" t="s">
        <v>217</v>
      </c>
      <c r="D86" s="17"/>
      <c r="E86" s="108" t="s">
        <v>218</v>
      </c>
      <c r="F86" s="17"/>
      <c r="G86" s="17"/>
      <c r="H86" s="17"/>
      <c r="I86" s="17"/>
      <c r="J86" s="17"/>
      <c r="K86" s="109" t="s">
        <v>6</v>
      </c>
      <c r="L86" s="17"/>
      <c r="M86" s="109">
        <v>650</v>
      </c>
      <c r="N86" s="17"/>
      <c r="O86" s="110" t="s">
        <v>6</v>
      </c>
      <c r="P86" s="17"/>
    </row>
    <row r="87" spans="1:16" x14ac:dyDescent="0.25">
      <c r="A87" s="107" t="s">
        <v>6</v>
      </c>
      <c r="B87" s="17"/>
      <c r="C87" s="107" t="s">
        <v>177</v>
      </c>
      <c r="D87" s="17"/>
      <c r="E87" s="107" t="s">
        <v>178</v>
      </c>
      <c r="F87" s="17"/>
      <c r="G87" s="17"/>
      <c r="H87" s="17"/>
      <c r="I87" s="17"/>
      <c r="J87" s="17"/>
      <c r="K87" s="31">
        <v>845.38</v>
      </c>
      <c r="L87" s="17"/>
      <c r="M87" s="31">
        <v>845.38</v>
      </c>
      <c r="N87" s="17"/>
      <c r="O87" s="32">
        <v>100</v>
      </c>
      <c r="P87" s="17"/>
    </row>
    <row r="88" spans="1:16" x14ac:dyDescent="0.25">
      <c r="A88" s="108" t="s">
        <v>6</v>
      </c>
      <c r="B88" s="17"/>
      <c r="C88" s="108" t="s">
        <v>189</v>
      </c>
      <c r="D88" s="17"/>
      <c r="E88" s="108" t="s">
        <v>190</v>
      </c>
      <c r="F88" s="17"/>
      <c r="G88" s="17"/>
      <c r="H88" s="17"/>
      <c r="I88" s="17"/>
      <c r="J88" s="17"/>
      <c r="K88" s="109" t="s">
        <v>6</v>
      </c>
      <c r="L88" s="17"/>
      <c r="M88" s="109">
        <v>845.38</v>
      </c>
      <c r="N88" s="17"/>
      <c r="O88" s="110" t="s">
        <v>6</v>
      </c>
      <c r="P88" s="17"/>
    </row>
    <row r="89" spans="1:16" x14ac:dyDescent="0.25">
      <c r="A89" s="104" t="s">
        <v>6</v>
      </c>
      <c r="B89" s="17"/>
      <c r="C89" s="104" t="s">
        <v>115</v>
      </c>
      <c r="D89" s="17"/>
      <c r="E89" s="17"/>
      <c r="F89" s="17"/>
      <c r="G89" s="17"/>
      <c r="H89" s="17"/>
      <c r="I89" s="17"/>
      <c r="J89" s="17"/>
      <c r="K89" s="105">
        <v>3802.42</v>
      </c>
      <c r="L89" s="17"/>
      <c r="M89" s="105">
        <v>3802.42</v>
      </c>
      <c r="N89" s="17"/>
      <c r="O89" s="106">
        <v>100</v>
      </c>
      <c r="P89" s="17"/>
    </row>
    <row r="90" spans="1:16" x14ac:dyDescent="0.25">
      <c r="A90" s="104" t="s">
        <v>6</v>
      </c>
      <c r="B90" s="17"/>
      <c r="C90" s="104" t="s">
        <v>116</v>
      </c>
      <c r="D90" s="17"/>
      <c r="E90" s="17"/>
      <c r="F90" s="17"/>
      <c r="G90" s="17"/>
      <c r="H90" s="17"/>
      <c r="I90" s="17"/>
      <c r="J90" s="17"/>
      <c r="K90" s="105">
        <v>3802.42</v>
      </c>
      <c r="L90" s="17"/>
      <c r="M90" s="105">
        <v>3802.42</v>
      </c>
      <c r="N90" s="17"/>
      <c r="O90" s="106">
        <v>100</v>
      </c>
      <c r="P90" s="17"/>
    </row>
    <row r="91" spans="1:16" x14ac:dyDescent="0.25">
      <c r="A91" s="107" t="s">
        <v>6</v>
      </c>
      <c r="B91" s="17"/>
      <c r="C91" s="107" t="s">
        <v>166</v>
      </c>
      <c r="D91" s="17"/>
      <c r="E91" s="107" t="s">
        <v>167</v>
      </c>
      <c r="F91" s="17"/>
      <c r="G91" s="17"/>
      <c r="H91" s="17"/>
      <c r="I91" s="17"/>
      <c r="J91" s="17"/>
      <c r="K91" s="31">
        <v>1505.36</v>
      </c>
      <c r="L91" s="17"/>
      <c r="M91" s="31">
        <v>1505.36</v>
      </c>
      <c r="N91" s="17"/>
      <c r="O91" s="32">
        <v>100</v>
      </c>
      <c r="P91" s="17"/>
    </row>
    <row r="92" spans="1:16" x14ac:dyDescent="0.25">
      <c r="A92" s="108" t="s">
        <v>6</v>
      </c>
      <c r="B92" s="17"/>
      <c r="C92" s="108" t="s">
        <v>197</v>
      </c>
      <c r="D92" s="17"/>
      <c r="E92" s="108" t="s">
        <v>198</v>
      </c>
      <c r="F92" s="17"/>
      <c r="G92" s="17"/>
      <c r="H92" s="17"/>
      <c r="I92" s="17"/>
      <c r="J92" s="17"/>
      <c r="K92" s="109" t="s">
        <v>6</v>
      </c>
      <c r="L92" s="17"/>
      <c r="M92" s="109">
        <v>35.880000000000003</v>
      </c>
      <c r="N92" s="17"/>
      <c r="O92" s="110" t="s">
        <v>6</v>
      </c>
      <c r="P92" s="17"/>
    </row>
    <row r="93" spans="1:16" x14ac:dyDescent="0.25">
      <c r="A93" s="108" t="s">
        <v>6</v>
      </c>
      <c r="B93" s="17"/>
      <c r="C93" s="108" t="s">
        <v>201</v>
      </c>
      <c r="D93" s="17"/>
      <c r="E93" s="108" t="s">
        <v>202</v>
      </c>
      <c r="F93" s="17"/>
      <c r="G93" s="17"/>
      <c r="H93" s="17"/>
      <c r="I93" s="17"/>
      <c r="J93" s="17"/>
      <c r="K93" s="109" t="s">
        <v>6</v>
      </c>
      <c r="L93" s="17"/>
      <c r="M93" s="109">
        <v>559.48</v>
      </c>
      <c r="N93" s="17"/>
      <c r="O93" s="110" t="s">
        <v>6</v>
      </c>
      <c r="P93" s="17"/>
    </row>
    <row r="94" spans="1:16" x14ac:dyDescent="0.25">
      <c r="A94" s="108" t="s">
        <v>6</v>
      </c>
      <c r="B94" s="17"/>
      <c r="C94" s="108" t="s">
        <v>205</v>
      </c>
      <c r="D94" s="17"/>
      <c r="E94" s="108" t="s">
        <v>206</v>
      </c>
      <c r="F94" s="17"/>
      <c r="G94" s="17"/>
      <c r="H94" s="17"/>
      <c r="I94" s="17"/>
      <c r="J94" s="17"/>
      <c r="K94" s="109" t="s">
        <v>6</v>
      </c>
      <c r="L94" s="17"/>
      <c r="M94" s="109">
        <v>750</v>
      </c>
      <c r="N94" s="17"/>
      <c r="O94" s="110" t="s">
        <v>6</v>
      </c>
      <c r="P94" s="17"/>
    </row>
    <row r="95" spans="1:16" x14ac:dyDescent="0.25">
      <c r="A95" s="108" t="s">
        <v>6</v>
      </c>
      <c r="B95" s="17"/>
      <c r="C95" s="108" t="s">
        <v>217</v>
      </c>
      <c r="D95" s="17"/>
      <c r="E95" s="108" t="s">
        <v>218</v>
      </c>
      <c r="F95" s="17"/>
      <c r="G95" s="17"/>
      <c r="H95" s="17"/>
      <c r="I95" s="17"/>
      <c r="J95" s="17"/>
      <c r="K95" s="109" t="s">
        <v>6</v>
      </c>
      <c r="L95" s="17"/>
      <c r="M95" s="109">
        <v>160</v>
      </c>
      <c r="N95" s="17"/>
      <c r="O95" s="110" t="s">
        <v>6</v>
      </c>
      <c r="P95" s="17"/>
    </row>
    <row r="96" spans="1:16" x14ac:dyDescent="0.25">
      <c r="A96" s="107" t="s">
        <v>6</v>
      </c>
      <c r="B96" s="17"/>
      <c r="C96" s="107" t="s">
        <v>177</v>
      </c>
      <c r="D96" s="17"/>
      <c r="E96" s="107" t="s">
        <v>178</v>
      </c>
      <c r="F96" s="17"/>
      <c r="G96" s="17"/>
      <c r="H96" s="17"/>
      <c r="I96" s="17"/>
      <c r="J96" s="17"/>
      <c r="K96" s="31">
        <v>2297.06</v>
      </c>
      <c r="L96" s="17"/>
      <c r="M96" s="31">
        <v>2297.06</v>
      </c>
      <c r="N96" s="17"/>
      <c r="O96" s="32">
        <v>100</v>
      </c>
      <c r="P96" s="17"/>
    </row>
    <row r="97" spans="1:16" x14ac:dyDescent="0.25">
      <c r="A97" s="108" t="s">
        <v>6</v>
      </c>
      <c r="B97" s="17"/>
      <c r="C97" s="108" t="s">
        <v>189</v>
      </c>
      <c r="D97" s="17"/>
      <c r="E97" s="108" t="s">
        <v>190</v>
      </c>
      <c r="F97" s="17"/>
      <c r="G97" s="17"/>
      <c r="H97" s="17"/>
      <c r="I97" s="17"/>
      <c r="J97" s="17"/>
      <c r="K97" s="109" t="s">
        <v>6</v>
      </c>
      <c r="L97" s="17"/>
      <c r="M97" s="109">
        <v>2297.06</v>
      </c>
      <c r="N97" s="17"/>
      <c r="O97" s="110" t="s">
        <v>6</v>
      </c>
      <c r="P97" s="17"/>
    </row>
    <row r="98" spans="1:16" x14ac:dyDescent="0.25">
      <c r="A98" s="100"/>
      <c r="B98" s="17"/>
      <c r="C98" s="100" t="s">
        <v>229</v>
      </c>
      <c r="D98" s="17"/>
      <c r="E98" s="100" t="s">
        <v>230</v>
      </c>
      <c r="F98" s="17"/>
      <c r="G98" s="17"/>
      <c r="H98" s="17"/>
      <c r="I98" s="17"/>
      <c r="J98" s="17"/>
      <c r="K98" s="102">
        <v>1600</v>
      </c>
      <c r="L98" s="17"/>
      <c r="M98" s="102">
        <v>1600</v>
      </c>
      <c r="N98" s="17"/>
      <c r="O98" s="103">
        <v>100</v>
      </c>
      <c r="P98" s="17"/>
    </row>
    <row r="99" spans="1:16" x14ac:dyDescent="0.25">
      <c r="A99" s="104" t="s">
        <v>6</v>
      </c>
      <c r="B99" s="17"/>
      <c r="C99" s="104" t="s">
        <v>107</v>
      </c>
      <c r="D99" s="17"/>
      <c r="E99" s="17"/>
      <c r="F99" s="17"/>
      <c r="G99" s="17"/>
      <c r="H99" s="17"/>
      <c r="I99" s="17"/>
      <c r="J99" s="17"/>
      <c r="K99" s="105">
        <v>1600</v>
      </c>
      <c r="L99" s="17"/>
      <c r="M99" s="105">
        <v>1600</v>
      </c>
      <c r="N99" s="17"/>
      <c r="O99" s="106">
        <v>100</v>
      </c>
      <c r="P99" s="17"/>
    </row>
    <row r="100" spans="1:16" x14ac:dyDescent="0.25">
      <c r="A100" s="104" t="s">
        <v>6</v>
      </c>
      <c r="B100" s="17"/>
      <c r="C100" s="104" t="s">
        <v>108</v>
      </c>
      <c r="D100" s="17"/>
      <c r="E100" s="17"/>
      <c r="F100" s="17"/>
      <c r="G100" s="17"/>
      <c r="H100" s="17"/>
      <c r="I100" s="17"/>
      <c r="J100" s="17"/>
      <c r="K100" s="105">
        <v>1600</v>
      </c>
      <c r="L100" s="17"/>
      <c r="M100" s="105">
        <v>1600</v>
      </c>
      <c r="N100" s="17"/>
      <c r="O100" s="106">
        <v>100</v>
      </c>
      <c r="P100" s="17"/>
    </row>
    <row r="101" spans="1:16" x14ac:dyDescent="0.25">
      <c r="A101" s="107" t="s">
        <v>6</v>
      </c>
      <c r="B101" s="17"/>
      <c r="C101" s="107" t="s">
        <v>166</v>
      </c>
      <c r="D101" s="17"/>
      <c r="E101" s="107" t="s">
        <v>167</v>
      </c>
      <c r="F101" s="17"/>
      <c r="G101" s="17"/>
      <c r="H101" s="17"/>
      <c r="I101" s="17"/>
      <c r="J101" s="17"/>
      <c r="K101" s="31">
        <v>1600</v>
      </c>
      <c r="L101" s="17"/>
      <c r="M101" s="31">
        <v>1600</v>
      </c>
      <c r="N101" s="17"/>
      <c r="O101" s="32">
        <v>100</v>
      </c>
      <c r="P101" s="17"/>
    </row>
    <row r="102" spans="1:16" x14ac:dyDescent="0.25">
      <c r="A102" s="108" t="s">
        <v>6</v>
      </c>
      <c r="B102" s="17"/>
      <c r="C102" s="108" t="s">
        <v>197</v>
      </c>
      <c r="D102" s="17"/>
      <c r="E102" s="108" t="s">
        <v>198</v>
      </c>
      <c r="F102" s="17"/>
      <c r="G102" s="17"/>
      <c r="H102" s="17"/>
      <c r="I102" s="17"/>
      <c r="J102" s="17"/>
      <c r="K102" s="109" t="s">
        <v>6</v>
      </c>
      <c r="L102" s="17"/>
      <c r="M102" s="109">
        <v>1600</v>
      </c>
      <c r="N102" s="17"/>
      <c r="O102" s="110" t="s">
        <v>6</v>
      </c>
      <c r="P102" s="17"/>
    </row>
    <row r="103" spans="1:16" x14ac:dyDescent="0.25">
      <c r="A103" s="94" t="s">
        <v>6</v>
      </c>
      <c r="B103" s="17"/>
      <c r="C103" s="94" t="s">
        <v>231</v>
      </c>
      <c r="D103" s="17"/>
      <c r="E103" s="17"/>
      <c r="F103" s="17"/>
      <c r="G103" s="17"/>
      <c r="H103" s="17"/>
      <c r="I103" s="17"/>
      <c r="J103" s="17"/>
      <c r="K103" s="95">
        <v>924435.66</v>
      </c>
      <c r="L103" s="17"/>
      <c r="M103" s="95">
        <v>869892.39</v>
      </c>
      <c r="N103" s="17"/>
      <c r="O103" s="96">
        <v>94.1</v>
      </c>
      <c r="P103" s="17"/>
    </row>
    <row r="104" spans="1:16" x14ac:dyDescent="0.25">
      <c r="A104" s="94" t="s">
        <v>6</v>
      </c>
      <c r="B104" s="17"/>
      <c r="C104" s="94" t="s">
        <v>232</v>
      </c>
      <c r="D104" s="17"/>
      <c r="E104" s="17"/>
      <c r="F104" s="17"/>
      <c r="G104" s="17"/>
      <c r="H104" s="17"/>
      <c r="I104" s="17"/>
      <c r="J104" s="17"/>
      <c r="K104" s="95">
        <v>924435.66</v>
      </c>
      <c r="L104" s="17"/>
      <c r="M104" s="95">
        <v>869892.39</v>
      </c>
      <c r="N104" s="17"/>
      <c r="O104" s="96">
        <v>94.1</v>
      </c>
      <c r="P104" s="17"/>
    </row>
    <row r="105" spans="1:16" x14ac:dyDescent="0.25">
      <c r="A105" s="97" t="s">
        <v>6</v>
      </c>
      <c r="B105" s="17"/>
      <c r="C105" s="97" t="s">
        <v>152</v>
      </c>
      <c r="D105" s="17"/>
      <c r="E105" s="97" t="s">
        <v>153</v>
      </c>
      <c r="F105" s="17"/>
      <c r="G105" s="17"/>
      <c r="H105" s="17"/>
      <c r="I105" s="17"/>
      <c r="J105" s="17"/>
      <c r="K105" s="98">
        <v>924435.66</v>
      </c>
      <c r="L105" s="17"/>
      <c r="M105" s="98">
        <v>869892.39</v>
      </c>
      <c r="N105" s="17"/>
      <c r="O105" s="99">
        <v>94.1</v>
      </c>
      <c r="P105" s="17"/>
    </row>
    <row r="106" spans="1:16" ht="30" customHeight="1" x14ac:dyDescent="0.25">
      <c r="A106" s="100"/>
      <c r="B106" s="17"/>
      <c r="C106" s="100" t="s">
        <v>154</v>
      </c>
      <c r="D106" s="17"/>
      <c r="E106" s="101" t="s">
        <v>155</v>
      </c>
      <c r="F106" s="38"/>
      <c r="G106" s="38"/>
      <c r="H106" s="38"/>
      <c r="I106" s="38"/>
      <c r="J106" s="38"/>
      <c r="K106" s="102">
        <v>721681.67</v>
      </c>
      <c r="L106" s="17"/>
      <c r="M106" s="102">
        <v>714096.48</v>
      </c>
      <c r="N106" s="17"/>
      <c r="O106" s="103">
        <v>98.95</v>
      </c>
      <c r="P106" s="17"/>
    </row>
    <row r="107" spans="1:16" x14ac:dyDescent="0.25">
      <c r="A107" s="104" t="s">
        <v>6</v>
      </c>
      <c r="B107" s="17"/>
      <c r="C107" s="104" t="s">
        <v>107</v>
      </c>
      <c r="D107" s="17"/>
      <c r="E107" s="17"/>
      <c r="F107" s="17"/>
      <c r="G107" s="17"/>
      <c r="H107" s="17"/>
      <c r="I107" s="17"/>
      <c r="J107" s="17"/>
      <c r="K107" s="105">
        <v>619207.29</v>
      </c>
      <c r="L107" s="17"/>
      <c r="M107" s="105">
        <v>611622.1</v>
      </c>
      <c r="N107" s="17"/>
      <c r="O107" s="106">
        <v>98.78</v>
      </c>
      <c r="P107" s="17"/>
    </row>
    <row r="108" spans="1:16" x14ac:dyDescent="0.25">
      <c r="A108" s="104" t="s">
        <v>6</v>
      </c>
      <c r="B108" s="17"/>
      <c r="C108" s="104" t="s">
        <v>108</v>
      </c>
      <c r="D108" s="17"/>
      <c r="E108" s="17"/>
      <c r="F108" s="17"/>
      <c r="G108" s="17"/>
      <c r="H108" s="17"/>
      <c r="I108" s="17"/>
      <c r="J108" s="17"/>
      <c r="K108" s="105">
        <v>619207.29</v>
      </c>
      <c r="L108" s="17"/>
      <c r="M108" s="105">
        <v>611622.1</v>
      </c>
      <c r="N108" s="17"/>
      <c r="O108" s="106">
        <v>98.78</v>
      </c>
      <c r="P108" s="17"/>
    </row>
    <row r="109" spans="1:16" x14ac:dyDescent="0.25">
      <c r="A109" s="107" t="s">
        <v>6</v>
      </c>
      <c r="B109" s="17"/>
      <c r="C109" s="107" t="s">
        <v>156</v>
      </c>
      <c r="D109" s="17"/>
      <c r="E109" s="107" t="s">
        <v>157</v>
      </c>
      <c r="F109" s="17"/>
      <c r="G109" s="17"/>
      <c r="H109" s="17"/>
      <c r="I109" s="17"/>
      <c r="J109" s="17"/>
      <c r="K109" s="31">
        <v>601707.29</v>
      </c>
      <c r="L109" s="17"/>
      <c r="M109" s="31">
        <v>596020.06000000006</v>
      </c>
      <c r="N109" s="17"/>
      <c r="O109" s="32">
        <v>99.05</v>
      </c>
      <c r="P109" s="17"/>
    </row>
    <row r="110" spans="1:16" x14ac:dyDescent="0.25">
      <c r="A110" s="108" t="s">
        <v>6</v>
      </c>
      <c r="B110" s="17"/>
      <c r="C110" s="108" t="s">
        <v>158</v>
      </c>
      <c r="D110" s="17"/>
      <c r="E110" s="108" t="s">
        <v>159</v>
      </c>
      <c r="F110" s="17"/>
      <c r="G110" s="17"/>
      <c r="H110" s="17"/>
      <c r="I110" s="17"/>
      <c r="J110" s="17"/>
      <c r="K110" s="109" t="s">
        <v>6</v>
      </c>
      <c r="L110" s="17"/>
      <c r="M110" s="109">
        <v>468971.04</v>
      </c>
      <c r="N110" s="17"/>
      <c r="O110" s="110" t="s">
        <v>6</v>
      </c>
      <c r="P110" s="17"/>
    </row>
    <row r="111" spans="1:16" x14ac:dyDescent="0.25">
      <c r="A111" s="108" t="s">
        <v>6</v>
      </c>
      <c r="B111" s="17"/>
      <c r="C111" s="108" t="s">
        <v>160</v>
      </c>
      <c r="D111" s="17"/>
      <c r="E111" s="108" t="s">
        <v>161</v>
      </c>
      <c r="F111" s="17"/>
      <c r="G111" s="17"/>
      <c r="H111" s="17"/>
      <c r="I111" s="17"/>
      <c r="J111" s="17"/>
      <c r="K111" s="109" t="s">
        <v>6</v>
      </c>
      <c r="L111" s="17"/>
      <c r="M111" s="109">
        <v>34628.06</v>
      </c>
      <c r="N111" s="17"/>
      <c r="O111" s="110" t="s">
        <v>6</v>
      </c>
      <c r="P111" s="17"/>
    </row>
    <row r="112" spans="1:16" x14ac:dyDescent="0.25">
      <c r="A112" s="108" t="s">
        <v>6</v>
      </c>
      <c r="B112" s="17"/>
      <c r="C112" s="108" t="s">
        <v>162</v>
      </c>
      <c r="D112" s="17"/>
      <c r="E112" s="108" t="s">
        <v>163</v>
      </c>
      <c r="F112" s="17"/>
      <c r="G112" s="17"/>
      <c r="H112" s="17"/>
      <c r="I112" s="17"/>
      <c r="J112" s="17"/>
      <c r="K112" s="109" t="s">
        <v>6</v>
      </c>
      <c r="L112" s="17"/>
      <c r="M112" s="109">
        <v>92420.96</v>
      </c>
      <c r="N112" s="17"/>
      <c r="O112" s="110" t="s">
        <v>6</v>
      </c>
      <c r="P112" s="17"/>
    </row>
    <row r="113" spans="1:16" x14ac:dyDescent="0.25">
      <c r="A113" s="107" t="s">
        <v>6</v>
      </c>
      <c r="B113" s="17"/>
      <c r="C113" s="107" t="s">
        <v>166</v>
      </c>
      <c r="D113" s="17"/>
      <c r="E113" s="107" t="s">
        <v>167</v>
      </c>
      <c r="F113" s="17"/>
      <c r="G113" s="17"/>
      <c r="H113" s="17"/>
      <c r="I113" s="17"/>
      <c r="J113" s="17"/>
      <c r="K113" s="31">
        <v>17500</v>
      </c>
      <c r="L113" s="17"/>
      <c r="M113" s="31">
        <v>15602.04</v>
      </c>
      <c r="N113" s="17"/>
      <c r="O113" s="32">
        <v>89.15</v>
      </c>
      <c r="P113" s="17"/>
    </row>
    <row r="114" spans="1:16" x14ac:dyDescent="0.25">
      <c r="A114" s="108" t="s">
        <v>6</v>
      </c>
      <c r="B114" s="17"/>
      <c r="C114" s="108" t="s">
        <v>185</v>
      </c>
      <c r="D114" s="17"/>
      <c r="E114" s="108" t="s">
        <v>186</v>
      </c>
      <c r="F114" s="17"/>
      <c r="G114" s="17"/>
      <c r="H114" s="17"/>
      <c r="I114" s="17"/>
      <c r="J114" s="17"/>
      <c r="K114" s="109" t="s">
        <v>6</v>
      </c>
      <c r="L114" s="17"/>
      <c r="M114" s="109">
        <v>6842.19</v>
      </c>
      <c r="N114" s="17"/>
      <c r="O114" s="110" t="s">
        <v>6</v>
      </c>
      <c r="P114" s="17"/>
    </row>
    <row r="115" spans="1:16" x14ac:dyDescent="0.25">
      <c r="A115" s="108" t="s">
        <v>6</v>
      </c>
      <c r="B115" s="17"/>
      <c r="C115" s="108" t="s">
        <v>187</v>
      </c>
      <c r="D115" s="17"/>
      <c r="E115" s="108" t="s">
        <v>188</v>
      </c>
      <c r="F115" s="17"/>
      <c r="G115" s="17"/>
      <c r="H115" s="17"/>
      <c r="I115" s="17"/>
      <c r="J115" s="17"/>
      <c r="K115" s="109" t="s">
        <v>6</v>
      </c>
      <c r="L115" s="17"/>
      <c r="M115" s="109">
        <v>8759.85</v>
      </c>
      <c r="N115" s="17"/>
      <c r="O115" s="110" t="s">
        <v>6</v>
      </c>
      <c r="P115" s="17"/>
    </row>
    <row r="116" spans="1:16" x14ac:dyDescent="0.25">
      <c r="A116" s="104" t="s">
        <v>6</v>
      </c>
      <c r="B116" s="17"/>
      <c r="C116" s="104" t="s">
        <v>113</v>
      </c>
      <c r="D116" s="17"/>
      <c r="E116" s="17"/>
      <c r="F116" s="17"/>
      <c r="G116" s="17"/>
      <c r="H116" s="17"/>
      <c r="I116" s="17"/>
      <c r="J116" s="17"/>
      <c r="K116" s="105">
        <v>102474.38</v>
      </c>
      <c r="L116" s="17"/>
      <c r="M116" s="105">
        <v>102474.38</v>
      </c>
      <c r="N116" s="17"/>
      <c r="O116" s="106">
        <v>100</v>
      </c>
      <c r="P116" s="17"/>
    </row>
    <row r="117" spans="1:16" x14ac:dyDescent="0.25">
      <c r="A117" s="104" t="s">
        <v>6</v>
      </c>
      <c r="B117" s="17"/>
      <c r="C117" s="104" t="s">
        <v>114</v>
      </c>
      <c r="D117" s="17"/>
      <c r="E117" s="17"/>
      <c r="F117" s="17"/>
      <c r="G117" s="17"/>
      <c r="H117" s="17"/>
      <c r="I117" s="17"/>
      <c r="J117" s="17"/>
      <c r="K117" s="105">
        <v>102474.38</v>
      </c>
      <c r="L117" s="17"/>
      <c r="M117" s="105">
        <v>102474.38</v>
      </c>
      <c r="N117" s="17"/>
      <c r="O117" s="106">
        <v>100</v>
      </c>
      <c r="P117" s="17"/>
    </row>
    <row r="118" spans="1:16" x14ac:dyDescent="0.25">
      <c r="A118" s="107" t="s">
        <v>6</v>
      </c>
      <c r="B118" s="17"/>
      <c r="C118" s="107" t="s">
        <v>156</v>
      </c>
      <c r="D118" s="17"/>
      <c r="E118" s="107" t="s">
        <v>157</v>
      </c>
      <c r="F118" s="17"/>
      <c r="G118" s="17"/>
      <c r="H118" s="17"/>
      <c r="I118" s="17"/>
      <c r="J118" s="17"/>
      <c r="K118" s="31">
        <v>102474.38</v>
      </c>
      <c r="L118" s="17"/>
      <c r="M118" s="31">
        <v>102474.38</v>
      </c>
      <c r="N118" s="17"/>
      <c r="O118" s="32">
        <v>100</v>
      </c>
      <c r="P118" s="17"/>
    </row>
    <row r="119" spans="1:16" x14ac:dyDescent="0.25">
      <c r="A119" s="108" t="s">
        <v>6</v>
      </c>
      <c r="B119" s="17"/>
      <c r="C119" s="108" t="s">
        <v>158</v>
      </c>
      <c r="D119" s="17"/>
      <c r="E119" s="108" t="s">
        <v>159</v>
      </c>
      <c r="F119" s="17"/>
      <c r="G119" s="17"/>
      <c r="H119" s="17"/>
      <c r="I119" s="17"/>
      <c r="J119" s="17"/>
      <c r="K119" s="109" t="s">
        <v>6</v>
      </c>
      <c r="L119" s="17"/>
      <c r="M119" s="109">
        <v>102474.38</v>
      </c>
      <c r="N119" s="17"/>
      <c r="O119" s="110" t="s">
        <v>6</v>
      </c>
      <c r="P119" s="17"/>
    </row>
    <row r="120" spans="1:16" x14ac:dyDescent="0.25">
      <c r="A120" s="100"/>
      <c r="B120" s="17"/>
      <c r="C120" s="100" t="s">
        <v>164</v>
      </c>
      <c r="D120" s="17"/>
      <c r="E120" s="100" t="s">
        <v>165</v>
      </c>
      <c r="F120" s="17"/>
      <c r="G120" s="17"/>
      <c r="H120" s="17"/>
      <c r="I120" s="17"/>
      <c r="J120" s="17"/>
      <c r="K120" s="102">
        <v>202753.99</v>
      </c>
      <c r="L120" s="17"/>
      <c r="M120" s="102">
        <v>155795.91</v>
      </c>
      <c r="N120" s="17"/>
      <c r="O120" s="103">
        <v>76.84</v>
      </c>
      <c r="P120" s="17"/>
    </row>
    <row r="121" spans="1:16" x14ac:dyDescent="0.25">
      <c r="A121" s="104" t="s">
        <v>6</v>
      </c>
      <c r="B121" s="17"/>
      <c r="C121" s="104" t="s">
        <v>107</v>
      </c>
      <c r="D121" s="17"/>
      <c r="E121" s="17"/>
      <c r="F121" s="17"/>
      <c r="G121" s="17"/>
      <c r="H121" s="17"/>
      <c r="I121" s="17"/>
      <c r="J121" s="17"/>
      <c r="K121" s="105">
        <v>83360.320000000007</v>
      </c>
      <c r="L121" s="17"/>
      <c r="M121" s="105">
        <v>60384.24</v>
      </c>
      <c r="N121" s="17"/>
      <c r="O121" s="106">
        <v>72.44</v>
      </c>
      <c r="P121" s="17"/>
    </row>
    <row r="122" spans="1:16" x14ac:dyDescent="0.25">
      <c r="A122" s="104" t="s">
        <v>6</v>
      </c>
      <c r="B122" s="17"/>
      <c r="C122" s="104" t="s">
        <v>108</v>
      </c>
      <c r="D122" s="17"/>
      <c r="E122" s="17"/>
      <c r="F122" s="17"/>
      <c r="G122" s="17"/>
      <c r="H122" s="17"/>
      <c r="I122" s="17"/>
      <c r="J122" s="17"/>
      <c r="K122" s="105">
        <v>83360.320000000007</v>
      </c>
      <c r="L122" s="17"/>
      <c r="M122" s="105">
        <v>60384.24</v>
      </c>
      <c r="N122" s="17"/>
      <c r="O122" s="106">
        <v>72.44</v>
      </c>
      <c r="P122" s="17"/>
    </row>
    <row r="123" spans="1:16" x14ac:dyDescent="0.25">
      <c r="A123" s="107" t="s">
        <v>6</v>
      </c>
      <c r="B123" s="17"/>
      <c r="C123" s="107" t="s">
        <v>166</v>
      </c>
      <c r="D123" s="17"/>
      <c r="E123" s="107" t="s">
        <v>167</v>
      </c>
      <c r="F123" s="17"/>
      <c r="G123" s="17"/>
      <c r="H123" s="17"/>
      <c r="I123" s="17"/>
      <c r="J123" s="17"/>
      <c r="K123" s="31">
        <v>65611.66</v>
      </c>
      <c r="L123" s="17"/>
      <c r="M123" s="31">
        <v>43462.47</v>
      </c>
      <c r="N123" s="17"/>
      <c r="O123" s="32">
        <v>66.239999999999995</v>
      </c>
      <c r="P123" s="17"/>
    </row>
    <row r="124" spans="1:16" x14ac:dyDescent="0.25">
      <c r="A124" s="108" t="s">
        <v>6</v>
      </c>
      <c r="B124" s="17"/>
      <c r="C124" s="108" t="s">
        <v>168</v>
      </c>
      <c r="D124" s="17"/>
      <c r="E124" s="108" t="s">
        <v>169</v>
      </c>
      <c r="F124" s="17"/>
      <c r="G124" s="17"/>
      <c r="H124" s="17"/>
      <c r="I124" s="17"/>
      <c r="J124" s="17"/>
      <c r="K124" s="109" t="s">
        <v>6</v>
      </c>
      <c r="L124" s="17"/>
      <c r="M124" s="109">
        <v>18068.810000000001</v>
      </c>
      <c r="N124" s="17"/>
      <c r="O124" s="110" t="s">
        <v>6</v>
      </c>
      <c r="P124" s="17"/>
    </row>
    <row r="125" spans="1:16" x14ac:dyDescent="0.25">
      <c r="A125" s="108" t="s">
        <v>6</v>
      </c>
      <c r="B125" s="17"/>
      <c r="C125" s="108" t="s">
        <v>170</v>
      </c>
      <c r="D125" s="17"/>
      <c r="E125" s="108" t="s">
        <v>171</v>
      </c>
      <c r="F125" s="17"/>
      <c r="G125" s="17"/>
      <c r="H125" s="17"/>
      <c r="I125" s="17"/>
      <c r="J125" s="17"/>
      <c r="K125" s="109" t="s">
        <v>6</v>
      </c>
      <c r="L125" s="17"/>
      <c r="M125" s="109">
        <v>9005.42</v>
      </c>
      <c r="N125" s="17"/>
      <c r="O125" s="110" t="s">
        <v>6</v>
      </c>
      <c r="P125" s="17"/>
    </row>
    <row r="126" spans="1:16" x14ac:dyDescent="0.25">
      <c r="A126" s="108" t="s">
        <v>6</v>
      </c>
      <c r="B126" s="17"/>
      <c r="C126" s="108" t="s">
        <v>172</v>
      </c>
      <c r="D126" s="17"/>
      <c r="E126" s="108" t="s">
        <v>173</v>
      </c>
      <c r="F126" s="17"/>
      <c r="G126" s="17"/>
      <c r="H126" s="17"/>
      <c r="I126" s="17"/>
      <c r="J126" s="17"/>
      <c r="K126" s="109" t="s">
        <v>6</v>
      </c>
      <c r="L126" s="17"/>
      <c r="M126" s="109">
        <v>16388.240000000002</v>
      </c>
      <c r="N126" s="17"/>
      <c r="O126" s="110" t="s">
        <v>6</v>
      </c>
      <c r="P126" s="17"/>
    </row>
    <row r="127" spans="1:16" x14ac:dyDescent="0.25">
      <c r="A127" s="107" t="s">
        <v>6</v>
      </c>
      <c r="B127" s="17"/>
      <c r="C127" s="107" t="s">
        <v>174</v>
      </c>
      <c r="D127" s="17"/>
      <c r="E127" s="107" t="s">
        <v>175</v>
      </c>
      <c r="F127" s="17"/>
      <c r="G127" s="17"/>
      <c r="H127" s="17"/>
      <c r="I127" s="17"/>
      <c r="J127" s="17"/>
      <c r="K127" s="31">
        <v>451.47</v>
      </c>
      <c r="L127" s="17"/>
      <c r="M127" s="31">
        <v>333.66</v>
      </c>
      <c r="N127" s="17"/>
      <c r="O127" s="32">
        <v>73.91</v>
      </c>
      <c r="P127" s="17"/>
    </row>
    <row r="128" spans="1:16" ht="31.5" customHeight="1" x14ac:dyDescent="0.25">
      <c r="A128" s="108" t="s">
        <v>6</v>
      </c>
      <c r="B128" s="17"/>
      <c r="C128" s="108" t="s">
        <v>176</v>
      </c>
      <c r="D128" s="17"/>
      <c r="E128" s="111" t="s">
        <v>250</v>
      </c>
      <c r="F128" s="38"/>
      <c r="G128" s="38"/>
      <c r="H128" s="38"/>
      <c r="I128" s="38"/>
      <c r="J128" s="38"/>
      <c r="K128" s="109" t="s">
        <v>6</v>
      </c>
      <c r="L128" s="17"/>
      <c r="M128" s="109">
        <v>333.66</v>
      </c>
      <c r="N128" s="17"/>
      <c r="O128" s="110" t="s">
        <v>6</v>
      </c>
      <c r="P128" s="17"/>
    </row>
    <row r="129" spans="1:16" x14ac:dyDescent="0.25">
      <c r="A129" s="107" t="s">
        <v>6</v>
      </c>
      <c r="B129" s="17"/>
      <c r="C129" s="107" t="s">
        <v>177</v>
      </c>
      <c r="D129" s="17"/>
      <c r="E129" s="107" t="s">
        <v>178</v>
      </c>
      <c r="F129" s="17"/>
      <c r="G129" s="17"/>
      <c r="H129" s="17"/>
      <c r="I129" s="17"/>
      <c r="J129" s="17"/>
      <c r="K129" s="31">
        <v>3011.25</v>
      </c>
      <c r="L129" s="17"/>
      <c r="M129" s="31">
        <v>2374.0500000000002</v>
      </c>
      <c r="N129" s="17"/>
      <c r="O129" s="32">
        <v>78.84</v>
      </c>
      <c r="P129" s="17"/>
    </row>
    <row r="130" spans="1:16" x14ac:dyDescent="0.25">
      <c r="A130" s="108" t="s">
        <v>6</v>
      </c>
      <c r="B130" s="17"/>
      <c r="C130" s="108" t="s">
        <v>191</v>
      </c>
      <c r="D130" s="17"/>
      <c r="E130" s="108" t="s">
        <v>192</v>
      </c>
      <c r="F130" s="17"/>
      <c r="G130" s="17"/>
      <c r="H130" s="17"/>
      <c r="I130" s="17"/>
      <c r="J130" s="17"/>
      <c r="K130" s="109" t="s">
        <v>6</v>
      </c>
      <c r="L130" s="17"/>
      <c r="M130" s="109">
        <v>2374.0500000000002</v>
      </c>
      <c r="N130" s="17"/>
      <c r="O130" s="110" t="s">
        <v>6</v>
      </c>
      <c r="P130" s="17"/>
    </row>
    <row r="131" spans="1:16" x14ac:dyDescent="0.25">
      <c r="A131" s="107" t="s">
        <v>6</v>
      </c>
      <c r="B131" s="17"/>
      <c r="C131" s="107" t="s">
        <v>181</v>
      </c>
      <c r="D131" s="17"/>
      <c r="E131" s="107" t="s">
        <v>182</v>
      </c>
      <c r="F131" s="17"/>
      <c r="G131" s="17"/>
      <c r="H131" s="17"/>
      <c r="I131" s="17"/>
      <c r="J131" s="17"/>
      <c r="K131" s="31">
        <v>14285.94</v>
      </c>
      <c r="L131" s="17"/>
      <c r="M131" s="31">
        <v>14214.06</v>
      </c>
      <c r="N131" s="17"/>
      <c r="O131" s="32">
        <v>99.5</v>
      </c>
      <c r="P131" s="17"/>
    </row>
    <row r="132" spans="1:16" ht="32.25" customHeight="1" x14ac:dyDescent="0.25">
      <c r="A132" s="108" t="s">
        <v>6</v>
      </c>
      <c r="B132" s="17"/>
      <c r="C132" s="108" t="s">
        <v>183</v>
      </c>
      <c r="D132" s="17"/>
      <c r="E132" s="111" t="s">
        <v>184</v>
      </c>
      <c r="F132" s="38"/>
      <c r="G132" s="38"/>
      <c r="H132" s="38"/>
      <c r="I132" s="38"/>
      <c r="J132" s="38"/>
      <c r="K132" s="109" t="s">
        <v>6</v>
      </c>
      <c r="L132" s="17"/>
      <c r="M132" s="109">
        <v>14214.06</v>
      </c>
      <c r="N132" s="17"/>
      <c r="O132" s="110" t="s">
        <v>6</v>
      </c>
      <c r="P132" s="17"/>
    </row>
    <row r="133" spans="1:16" x14ac:dyDescent="0.25">
      <c r="A133" s="104" t="s">
        <v>6</v>
      </c>
      <c r="B133" s="17"/>
      <c r="C133" s="104" t="s">
        <v>109</v>
      </c>
      <c r="D133" s="17"/>
      <c r="E133" s="17"/>
      <c r="F133" s="17"/>
      <c r="G133" s="17"/>
      <c r="H133" s="17"/>
      <c r="I133" s="17"/>
      <c r="J133" s="17"/>
      <c r="K133" s="105">
        <v>5491.05</v>
      </c>
      <c r="L133" s="17"/>
      <c r="M133" s="105">
        <v>4714.34</v>
      </c>
      <c r="N133" s="17"/>
      <c r="O133" s="106">
        <v>85.85</v>
      </c>
      <c r="P133" s="17"/>
    </row>
    <row r="134" spans="1:16" x14ac:dyDescent="0.25">
      <c r="A134" s="104" t="s">
        <v>6</v>
      </c>
      <c r="B134" s="17"/>
      <c r="C134" s="104" t="s">
        <v>110</v>
      </c>
      <c r="D134" s="17"/>
      <c r="E134" s="17"/>
      <c r="F134" s="17"/>
      <c r="G134" s="17"/>
      <c r="H134" s="17"/>
      <c r="I134" s="17"/>
      <c r="J134" s="17"/>
      <c r="K134" s="105">
        <v>5491.05</v>
      </c>
      <c r="L134" s="17"/>
      <c r="M134" s="105">
        <v>4714.34</v>
      </c>
      <c r="N134" s="17"/>
      <c r="O134" s="106">
        <v>85.85</v>
      </c>
      <c r="P134" s="17"/>
    </row>
    <row r="135" spans="1:16" x14ac:dyDescent="0.25">
      <c r="A135" s="107" t="s">
        <v>6</v>
      </c>
      <c r="B135" s="17"/>
      <c r="C135" s="107" t="s">
        <v>166</v>
      </c>
      <c r="D135" s="17"/>
      <c r="E135" s="107" t="s">
        <v>167</v>
      </c>
      <c r="F135" s="17"/>
      <c r="G135" s="17"/>
      <c r="H135" s="17"/>
      <c r="I135" s="17"/>
      <c r="J135" s="17"/>
      <c r="K135" s="31">
        <v>5491.05</v>
      </c>
      <c r="L135" s="17"/>
      <c r="M135" s="31">
        <v>4714.34</v>
      </c>
      <c r="N135" s="17"/>
      <c r="O135" s="32">
        <v>85.85</v>
      </c>
      <c r="P135" s="17"/>
    </row>
    <row r="136" spans="1:16" x14ac:dyDescent="0.25">
      <c r="A136" s="108" t="s">
        <v>6</v>
      </c>
      <c r="B136" s="17"/>
      <c r="C136" s="108" t="s">
        <v>197</v>
      </c>
      <c r="D136" s="17"/>
      <c r="E136" s="108" t="s">
        <v>198</v>
      </c>
      <c r="F136" s="17"/>
      <c r="G136" s="17"/>
      <c r="H136" s="17"/>
      <c r="I136" s="17"/>
      <c r="J136" s="17"/>
      <c r="K136" s="109" t="s">
        <v>6</v>
      </c>
      <c r="L136" s="17"/>
      <c r="M136" s="109">
        <v>2992.37</v>
      </c>
      <c r="N136" s="17"/>
      <c r="O136" s="110" t="s">
        <v>6</v>
      </c>
      <c r="P136" s="17"/>
    </row>
    <row r="137" spans="1:16" x14ac:dyDescent="0.25">
      <c r="A137" s="108" t="s">
        <v>6</v>
      </c>
      <c r="B137" s="17"/>
      <c r="C137" s="108" t="s">
        <v>168</v>
      </c>
      <c r="D137" s="17"/>
      <c r="E137" s="108" t="s">
        <v>169</v>
      </c>
      <c r="F137" s="17"/>
      <c r="G137" s="17"/>
      <c r="H137" s="17"/>
      <c r="I137" s="17"/>
      <c r="J137" s="17"/>
      <c r="K137" s="109" t="s">
        <v>6</v>
      </c>
      <c r="L137" s="17"/>
      <c r="M137" s="109">
        <v>1721.97</v>
      </c>
      <c r="N137" s="17"/>
      <c r="O137" s="110" t="s">
        <v>6</v>
      </c>
      <c r="P137" s="17"/>
    </row>
    <row r="138" spans="1:16" x14ac:dyDescent="0.25">
      <c r="A138" s="104" t="s">
        <v>6</v>
      </c>
      <c r="B138" s="17"/>
      <c r="C138" s="104" t="s">
        <v>111</v>
      </c>
      <c r="D138" s="17"/>
      <c r="E138" s="17"/>
      <c r="F138" s="17"/>
      <c r="G138" s="17"/>
      <c r="H138" s="17"/>
      <c r="I138" s="17"/>
      <c r="J138" s="17"/>
      <c r="K138" s="105">
        <v>90642.42</v>
      </c>
      <c r="L138" s="17"/>
      <c r="M138" s="105">
        <v>70287.399999999994</v>
      </c>
      <c r="N138" s="17"/>
      <c r="O138" s="106">
        <v>77.540000000000006</v>
      </c>
      <c r="P138" s="17"/>
    </row>
    <row r="139" spans="1:16" x14ac:dyDescent="0.25">
      <c r="A139" s="104" t="s">
        <v>6</v>
      </c>
      <c r="B139" s="17"/>
      <c r="C139" s="104" t="s">
        <v>112</v>
      </c>
      <c r="D139" s="17"/>
      <c r="E139" s="17"/>
      <c r="F139" s="17"/>
      <c r="G139" s="17"/>
      <c r="H139" s="17"/>
      <c r="I139" s="17"/>
      <c r="J139" s="17"/>
      <c r="K139" s="105">
        <v>90642.42</v>
      </c>
      <c r="L139" s="17"/>
      <c r="M139" s="105">
        <v>70287.399999999994</v>
      </c>
      <c r="N139" s="17"/>
      <c r="O139" s="106">
        <v>77.540000000000006</v>
      </c>
      <c r="P139" s="17"/>
    </row>
    <row r="140" spans="1:16" x14ac:dyDescent="0.25">
      <c r="A140" s="107" t="s">
        <v>6</v>
      </c>
      <c r="B140" s="17"/>
      <c r="C140" s="107" t="s">
        <v>166</v>
      </c>
      <c r="D140" s="17"/>
      <c r="E140" s="107" t="s">
        <v>167</v>
      </c>
      <c r="F140" s="17"/>
      <c r="G140" s="17"/>
      <c r="H140" s="17"/>
      <c r="I140" s="17"/>
      <c r="J140" s="17"/>
      <c r="K140" s="31">
        <v>85730.59</v>
      </c>
      <c r="L140" s="17"/>
      <c r="M140" s="31">
        <v>70287.399999999994</v>
      </c>
      <c r="N140" s="17"/>
      <c r="O140" s="32">
        <v>81.99</v>
      </c>
      <c r="P140" s="17"/>
    </row>
    <row r="141" spans="1:16" x14ac:dyDescent="0.25">
      <c r="A141" s="108" t="s">
        <v>6</v>
      </c>
      <c r="B141" s="17"/>
      <c r="C141" s="108" t="s">
        <v>193</v>
      </c>
      <c r="D141" s="17"/>
      <c r="E141" s="108" t="s">
        <v>194</v>
      </c>
      <c r="F141" s="17"/>
      <c r="G141" s="17"/>
      <c r="H141" s="17"/>
      <c r="I141" s="17"/>
      <c r="J141" s="17"/>
      <c r="K141" s="109" t="s">
        <v>6</v>
      </c>
      <c r="L141" s="17"/>
      <c r="M141" s="109">
        <v>421.9</v>
      </c>
      <c r="N141" s="17"/>
      <c r="O141" s="110" t="s">
        <v>6</v>
      </c>
      <c r="P141" s="17"/>
    </row>
    <row r="142" spans="1:16" x14ac:dyDescent="0.25">
      <c r="A142" s="108" t="s">
        <v>6</v>
      </c>
      <c r="B142" s="17"/>
      <c r="C142" s="108" t="s">
        <v>185</v>
      </c>
      <c r="D142" s="17"/>
      <c r="E142" s="108" t="s">
        <v>186</v>
      </c>
      <c r="F142" s="17"/>
      <c r="G142" s="17"/>
      <c r="H142" s="17"/>
      <c r="I142" s="17"/>
      <c r="J142" s="17"/>
      <c r="K142" s="109" t="s">
        <v>6</v>
      </c>
      <c r="L142" s="17"/>
      <c r="M142" s="109">
        <v>5834.27</v>
      </c>
      <c r="N142" s="17"/>
      <c r="O142" s="110" t="s">
        <v>6</v>
      </c>
      <c r="P142" s="17"/>
    </row>
    <row r="143" spans="1:16" x14ac:dyDescent="0.25">
      <c r="A143" s="108" t="s">
        <v>6</v>
      </c>
      <c r="B143" s="17"/>
      <c r="C143" s="108" t="s">
        <v>195</v>
      </c>
      <c r="D143" s="17"/>
      <c r="E143" s="108" t="s">
        <v>196</v>
      </c>
      <c r="F143" s="17"/>
      <c r="G143" s="17"/>
      <c r="H143" s="17"/>
      <c r="I143" s="17"/>
      <c r="J143" s="17"/>
      <c r="K143" s="109" t="s">
        <v>6</v>
      </c>
      <c r="L143" s="17"/>
      <c r="M143" s="109">
        <v>785</v>
      </c>
      <c r="N143" s="17"/>
      <c r="O143" s="110" t="s">
        <v>6</v>
      </c>
      <c r="P143" s="17"/>
    </row>
    <row r="144" spans="1:16" x14ac:dyDescent="0.25">
      <c r="A144" s="108" t="s">
        <v>6</v>
      </c>
      <c r="B144" s="17"/>
      <c r="C144" s="108" t="s">
        <v>187</v>
      </c>
      <c r="D144" s="17"/>
      <c r="E144" s="108" t="s">
        <v>188</v>
      </c>
      <c r="F144" s="17"/>
      <c r="G144" s="17"/>
      <c r="H144" s="17"/>
      <c r="I144" s="17"/>
      <c r="J144" s="17"/>
      <c r="K144" s="109" t="s">
        <v>6</v>
      </c>
      <c r="L144" s="17"/>
      <c r="M144" s="109">
        <v>8819.76</v>
      </c>
      <c r="N144" s="17"/>
      <c r="O144" s="110" t="s">
        <v>6</v>
      </c>
      <c r="P144" s="17"/>
    </row>
    <row r="145" spans="1:16" x14ac:dyDescent="0.25">
      <c r="A145" s="108" t="s">
        <v>6</v>
      </c>
      <c r="B145" s="17"/>
      <c r="C145" s="108" t="s">
        <v>197</v>
      </c>
      <c r="D145" s="17"/>
      <c r="E145" s="108" t="s">
        <v>198</v>
      </c>
      <c r="F145" s="17"/>
      <c r="G145" s="17"/>
      <c r="H145" s="17"/>
      <c r="I145" s="17"/>
      <c r="J145" s="17"/>
      <c r="K145" s="109" t="s">
        <v>6</v>
      </c>
      <c r="L145" s="17"/>
      <c r="M145" s="109">
        <v>5270.21</v>
      </c>
      <c r="N145" s="17"/>
      <c r="O145" s="110" t="s">
        <v>6</v>
      </c>
      <c r="P145" s="17"/>
    </row>
    <row r="146" spans="1:16" x14ac:dyDescent="0.25">
      <c r="A146" s="108" t="s">
        <v>6</v>
      </c>
      <c r="B146" s="17"/>
      <c r="C146" s="108" t="s">
        <v>168</v>
      </c>
      <c r="D146" s="17"/>
      <c r="E146" s="108" t="s">
        <v>169</v>
      </c>
      <c r="F146" s="17"/>
      <c r="G146" s="17"/>
      <c r="H146" s="17"/>
      <c r="I146" s="17"/>
      <c r="J146" s="17"/>
      <c r="K146" s="109" t="s">
        <v>6</v>
      </c>
      <c r="L146" s="17"/>
      <c r="M146" s="109">
        <v>8896.0400000000009</v>
      </c>
      <c r="N146" s="17"/>
      <c r="O146" s="110" t="s">
        <v>6</v>
      </c>
      <c r="P146" s="17"/>
    </row>
    <row r="147" spans="1:16" x14ac:dyDescent="0.25">
      <c r="A147" s="108" t="s">
        <v>6</v>
      </c>
      <c r="B147" s="17"/>
      <c r="C147" s="108" t="s">
        <v>170</v>
      </c>
      <c r="D147" s="17"/>
      <c r="E147" s="108" t="s">
        <v>171</v>
      </c>
      <c r="F147" s="17"/>
      <c r="G147" s="17"/>
      <c r="H147" s="17"/>
      <c r="I147" s="17"/>
      <c r="J147" s="17"/>
      <c r="K147" s="109" t="s">
        <v>6</v>
      </c>
      <c r="L147" s="17"/>
      <c r="M147" s="109">
        <v>8930.7000000000007</v>
      </c>
      <c r="N147" s="17"/>
      <c r="O147" s="110" t="s">
        <v>6</v>
      </c>
      <c r="P147" s="17"/>
    </row>
    <row r="148" spans="1:16" x14ac:dyDescent="0.25">
      <c r="A148" s="108" t="s">
        <v>6</v>
      </c>
      <c r="B148" s="17"/>
      <c r="C148" s="108" t="s">
        <v>199</v>
      </c>
      <c r="D148" s="17"/>
      <c r="E148" s="108" t="s">
        <v>200</v>
      </c>
      <c r="F148" s="17"/>
      <c r="G148" s="17"/>
      <c r="H148" s="17"/>
      <c r="I148" s="17"/>
      <c r="J148" s="17"/>
      <c r="K148" s="109" t="s">
        <v>6</v>
      </c>
      <c r="L148" s="17"/>
      <c r="M148" s="109">
        <v>1257.3599999999999</v>
      </c>
      <c r="N148" s="17"/>
      <c r="O148" s="110" t="s">
        <v>6</v>
      </c>
      <c r="P148" s="17"/>
    </row>
    <row r="149" spans="1:16" x14ac:dyDescent="0.25">
      <c r="A149" s="108" t="s">
        <v>6</v>
      </c>
      <c r="B149" s="17"/>
      <c r="C149" s="108" t="s">
        <v>201</v>
      </c>
      <c r="D149" s="17"/>
      <c r="E149" s="108" t="s">
        <v>202</v>
      </c>
      <c r="F149" s="17"/>
      <c r="G149" s="17"/>
      <c r="H149" s="17"/>
      <c r="I149" s="17"/>
      <c r="J149" s="17"/>
      <c r="K149" s="109" t="s">
        <v>6</v>
      </c>
      <c r="L149" s="17"/>
      <c r="M149" s="109">
        <v>625.59</v>
      </c>
      <c r="N149" s="17"/>
      <c r="O149" s="110" t="s">
        <v>6</v>
      </c>
      <c r="P149" s="17"/>
    </row>
    <row r="150" spans="1:16" x14ac:dyDescent="0.25">
      <c r="A150" s="108" t="s">
        <v>6</v>
      </c>
      <c r="B150" s="17"/>
      <c r="C150" s="108" t="s">
        <v>203</v>
      </c>
      <c r="D150" s="17"/>
      <c r="E150" s="108" t="s">
        <v>204</v>
      </c>
      <c r="F150" s="17"/>
      <c r="G150" s="17"/>
      <c r="H150" s="17"/>
      <c r="I150" s="17"/>
      <c r="J150" s="17"/>
      <c r="K150" s="109" t="s">
        <v>6</v>
      </c>
      <c r="L150" s="17"/>
      <c r="M150" s="109">
        <v>131.25</v>
      </c>
      <c r="N150" s="17"/>
      <c r="O150" s="110" t="s">
        <v>6</v>
      </c>
      <c r="P150" s="17"/>
    </row>
    <row r="151" spans="1:16" x14ac:dyDescent="0.25">
      <c r="A151" s="108" t="s">
        <v>6</v>
      </c>
      <c r="B151" s="17"/>
      <c r="C151" s="108" t="s">
        <v>205</v>
      </c>
      <c r="D151" s="17"/>
      <c r="E151" s="108" t="s">
        <v>206</v>
      </c>
      <c r="F151" s="17"/>
      <c r="G151" s="17"/>
      <c r="H151" s="17"/>
      <c r="I151" s="17"/>
      <c r="J151" s="17"/>
      <c r="K151" s="109" t="s">
        <v>6</v>
      </c>
      <c r="L151" s="17"/>
      <c r="M151" s="109">
        <v>2054.9</v>
      </c>
      <c r="N151" s="17"/>
      <c r="O151" s="110" t="s">
        <v>6</v>
      </c>
      <c r="P151" s="17"/>
    </row>
    <row r="152" spans="1:16" x14ac:dyDescent="0.25">
      <c r="A152" s="108" t="s">
        <v>6</v>
      </c>
      <c r="B152" s="17"/>
      <c r="C152" s="108" t="s">
        <v>172</v>
      </c>
      <c r="D152" s="17"/>
      <c r="E152" s="108" t="s">
        <v>173</v>
      </c>
      <c r="F152" s="17"/>
      <c r="G152" s="17"/>
      <c r="H152" s="17"/>
      <c r="I152" s="17"/>
      <c r="J152" s="17"/>
      <c r="K152" s="109" t="s">
        <v>6</v>
      </c>
      <c r="L152" s="17"/>
      <c r="M152" s="109">
        <v>2702.17</v>
      </c>
      <c r="N152" s="17"/>
      <c r="O152" s="110" t="s">
        <v>6</v>
      </c>
      <c r="P152" s="17"/>
    </row>
    <row r="153" spans="1:16" x14ac:dyDescent="0.25">
      <c r="A153" s="108" t="s">
        <v>6</v>
      </c>
      <c r="B153" s="17"/>
      <c r="C153" s="108" t="s">
        <v>207</v>
      </c>
      <c r="D153" s="17"/>
      <c r="E153" s="108" t="s">
        <v>208</v>
      </c>
      <c r="F153" s="17"/>
      <c r="G153" s="17"/>
      <c r="H153" s="17"/>
      <c r="I153" s="17"/>
      <c r="J153" s="17"/>
      <c r="K153" s="109" t="s">
        <v>6</v>
      </c>
      <c r="L153" s="17"/>
      <c r="M153" s="109">
        <v>5682.05</v>
      </c>
      <c r="N153" s="17"/>
      <c r="O153" s="110" t="s">
        <v>6</v>
      </c>
      <c r="P153" s="17"/>
    </row>
    <row r="154" spans="1:16" x14ac:dyDescent="0.25">
      <c r="A154" s="108" t="s">
        <v>6</v>
      </c>
      <c r="B154" s="17"/>
      <c r="C154" s="108" t="s">
        <v>209</v>
      </c>
      <c r="D154" s="17"/>
      <c r="E154" s="108" t="s">
        <v>210</v>
      </c>
      <c r="F154" s="17"/>
      <c r="G154" s="17"/>
      <c r="H154" s="17"/>
      <c r="I154" s="17"/>
      <c r="J154" s="17"/>
      <c r="K154" s="109" t="s">
        <v>6</v>
      </c>
      <c r="L154" s="17"/>
      <c r="M154" s="109">
        <v>1003.54</v>
      </c>
      <c r="N154" s="17"/>
      <c r="O154" s="110" t="s">
        <v>6</v>
      </c>
      <c r="P154" s="17"/>
    </row>
    <row r="155" spans="1:16" x14ac:dyDescent="0.25">
      <c r="A155" s="108" t="s">
        <v>6</v>
      </c>
      <c r="B155" s="17"/>
      <c r="C155" s="108" t="s">
        <v>211</v>
      </c>
      <c r="D155" s="17"/>
      <c r="E155" s="108" t="s">
        <v>212</v>
      </c>
      <c r="F155" s="17"/>
      <c r="G155" s="17"/>
      <c r="H155" s="17"/>
      <c r="I155" s="17"/>
      <c r="J155" s="17"/>
      <c r="K155" s="109" t="s">
        <v>6</v>
      </c>
      <c r="L155" s="17"/>
      <c r="M155" s="109">
        <v>4201.49</v>
      </c>
      <c r="N155" s="17"/>
      <c r="O155" s="110" t="s">
        <v>6</v>
      </c>
      <c r="P155" s="17"/>
    </row>
    <row r="156" spans="1:16" x14ac:dyDescent="0.25">
      <c r="A156" s="108" t="s">
        <v>6</v>
      </c>
      <c r="B156" s="17"/>
      <c r="C156" s="108" t="s">
        <v>213</v>
      </c>
      <c r="D156" s="17"/>
      <c r="E156" s="108" t="s">
        <v>214</v>
      </c>
      <c r="F156" s="17"/>
      <c r="G156" s="17"/>
      <c r="H156" s="17"/>
      <c r="I156" s="17"/>
      <c r="J156" s="17"/>
      <c r="K156" s="109" t="s">
        <v>6</v>
      </c>
      <c r="L156" s="17"/>
      <c r="M156" s="109">
        <v>174.2</v>
      </c>
      <c r="N156" s="17"/>
      <c r="O156" s="110" t="s">
        <v>6</v>
      </c>
      <c r="P156" s="17"/>
    </row>
    <row r="157" spans="1:16" x14ac:dyDescent="0.25">
      <c r="A157" s="108" t="s">
        <v>6</v>
      </c>
      <c r="B157" s="17"/>
      <c r="C157" s="108" t="s">
        <v>215</v>
      </c>
      <c r="D157" s="17"/>
      <c r="E157" s="108" t="s">
        <v>216</v>
      </c>
      <c r="F157" s="17"/>
      <c r="G157" s="17"/>
      <c r="H157" s="17"/>
      <c r="I157" s="17"/>
      <c r="J157" s="17"/>
      <c r="K157" s="109" t="s">
        <v>6</v>
      </c>
      <c r="L157" s="17"/>
      <c r="M157" s="109">
        <v>6982.06</v>
      </c>
      <c r="N157" s="17"/>
      <c r="O157" s="110" t="s">
        <v>6</v>
      </c>
      <c r="P157" s="17"/>
    </row>
    <row r="158" spans="1:16" x14ac:dyDescent="0.25">
      <c r="A158" s="108" t="s">
        <v>6</v>
      </c>
      <c r="B158" s="17"/>
      <c r="C158" s="108" t="s">
        <v>217</v>
      </c>
      <c r="D158" s="17"/>
      <c r="E158" s="108" t="s">
        <v>218</v>
      </c>
      <c r="F158" s="17"/>
      <c r="G158" s="17"/>
      <c r="H158" s="17"/>
      <c r="I158" s="17"/>
      <c r="J158" s="17"/>
      <c r="K158" s="109" t="s">
        <v>6</v>
      </c>
      <c r="L158" s="17"/>
      <c r="M158" s="109">
        <v>311.95999999999998</v>
      </c>
      <c r="N158" s="17"/>
      <c r="O158" s="110" t="s">
        <v>6</v>
      </c>
      <c r="P158" s="17"/>
    </row>
    <row r="159" spans="1:16" x14ac:dyDescent="0.25">
      <c r="A159" s="108" t="s">
        <v>6</v>
      </c>
      <c r="B159" s="17"/>
      <c r="C159" s="108" t="s">
        <v>219</v>
      </c>
      <c r="D159" s="17"/>
      <c r="E159" s="108" t="s">
        <v>220</v>
      </c>
      <c r="F159" s="17"/>
      <c r="G159" s="17"/>
      <c r="H159" s="17"/>
      <c r="I159" s="17"/>
      <c r="J159" s="17"/>
      <c r="K159" s="109" t="s">
        <v>6</v>
      </c>
      <c r="L159" s="17"/>
      <c r="M159" s="109">
        <v>1192.4100000000001</v>
      </c>
      <c r="N159" s="17"/>
      <c r="O159" s="110" t="s">
        <v>6</v>
      </c>
      <c r="P159" s="17"/>
    </row>
    <row r="160" spans="1:16" x14ac:dyDescent="0.25">
      <c r="A160" s="108" t="s">
        <v>6</v>
      </c>
      <c r="B160" s="17"/>
      <c r="C160" s="108" t="s">
        <v>221</v>
      </c>
      <c r="D160" s="17"/>
      <c r="E160" s="108" t="s">
        <v>222</v>
      </c>
      <c r="F160" s="17"/>
      <c r="G160" s="17"/>
      <c r="H160" s="17"/>
      <c r="I160" s="17"/>
      <c r="J160" s="17"/>
      <c r="K160" s="109" t="s">
        <v>6</v>
      </c>
      <c r="L160" s="17"/>
      <c r="M160" s="109">
        <v>2720.72</v>
      </c>
      <c r="N160" s="17"/>
      <c r="O160" s="110" t="s">
        <v>6</v>
      </c>
      <c r="P160" s="17"/>
    </row>
    <row r="161" spans="1:16" x14ac:dyDescent="0.25">
      <c r="A161" s="108" t="s">
        <v>6</v>
      </c>
      <c r="B161" s="17"/>
      <c r="C161" s="108" t="s">
        <v>233</v>
      </c>
      <c r="D161" s="17"/>
      <c r="E161" s="108" t="s">
        <v>234</v>
      </c>
      <c r="F161" s="17"/>
      <c r="G161" s="17"/>
      <c r="H161" s="17"/>
      <c r="I161" s="17"/>
      <c r="J161" s="17"/>
      <c r="K161" s="109" t="s">
        <v>6</v>
      </c>
      <c r="L161" s="17"/>
      <c r="M161" s="109">
        <v>32.56</v>
      </c>
      <c r="N161" s="17"/>
      <c r="O161" s="110" t="s">
        <v>6</v>
      </c>
      <c r="P161" s="17"/>
    </row>
    <row r="162" spans="1:16" x14ac:dyDescent="0.25">
      <c r="A162" s="108" t="s">
        <v>6</v>
      </c>
      <c r="B162" s="17"/>
      <c r="C162" s="108" t="s">
        <v>223</v>
      </c>
      <c r="D162" s="17"/>
      <c r="E162" s="108" t="s">
        <v>224</v>
      </c>
      <c r="F162" s="17"/>
      <c r="G162" s="17"/>
      <c r="H162" s="17"/>
      <c r="I162" s="17"/>
      <c r="J162" s="17"/>
      <c r="K162" s="109" t="s">
        <v>6</v>
      </c>
      <c r="L162" s="17"/>
      <c r="M162" s="109">
        <v>2099.3000000000002</v>
      </c>
      <c r="N162" s="17"/>
      <c r="O162" s="110" t="s">
        <v>6</v>
      </c>
      <c r="P162" s="17"/>
    </row>
    <row r="163" spans="1:16" x14ac:dyDescent="0.25">
      <c r="A163" s="108" t="s">
        <v>6</v>
      </c>
      <c r="B163" s="17"/>
      <c r="C163" s="108" t="s">
        <v>225</v>
      </c>
      <c r="D163" s="17"/>
      <c r="E163" s="108" t="s">
        <v>226</v>
      </c>
      <c r="F163" s="17"/>
      <c r="G163" s="17"/>
      <c r="H163" s="17"/>
      <c r="I163" s="17"/>
      <c r="J163" s="17"/>
      <c r="K163" s="109" t="s">
        <v>6</v>
      </c>
      <c r="L163" s="17"/>
      <c r="M163" s="109">
        <v>157.96</v>
      </c>
      <c r="N163" s="17"/>
      <c r="O163" s="110" t="s">
        <v>6</v>
      </c>
      <c r="P163" s="17"/>
    </row>
    <row r="164" spans="1:16" x14ac:dyDescent="0.25">
      <c r="A164" s="107" t="s">
        <v>6</v>
      </c>
      <c r="B164" s="17"/>
      <c r="C164" s="107" t="s">
        <v>177</v>
      </c>
      <c r="D164" s="17"/>
      <c r="E164" s="107" t="s">
        <v>178</v>
      </c>
      <c r="F164" s="17"/>
      <c r="G164" s="17"/>
      <c r="H164" s="17"/>
      <c r="I164" s="17"/>
      <c r="J164" s="17"/>
      <c r="K164" s="31">
        <v>4911.83</v>
      </c>
      <c r="L164" s="17"/>
      <c r="M164" s="31">
        <v>0</v>
      </c>
      <c r="N164" s="17"/>
      <c r="O164" s="32">
        <v>0</v>
      </c>
      <c r="P164" s="17"/>
    </row>
    <row r="165" spans="1:16" x14ac:dyDescent="0.25">
      <c r="A165" s="104" t="s">
        <v>6</v>
      </c>
      <c r="B165" s="17"/>
      <c r="C165" s="104" t="s">
        <v>113</v>
      </c>
      <c r="D165" s="17"/>
      <c r="E165" s="17"/>
      <c r="F165" s="17"/>
      <c r="G165" s="17"/>
      <c r="H165" s="17"/>
      <c r="I165" s="17"/>
      <c r="J165" s="17"/>
      <c r="K165" s="105">
        <v>16762.62</v>
      </c>
      <c r="L165" s="17"/>
      <c r="M165" s="105">
        <v>16393.419999999998</v>
      </c>
      <c r="N165" s="17"/>
      <c r="O165" s="106">
        <v>97.8</v>
      </c>
      <c r="P165" s="17"/>
    </row>
    <row r="166" spans="1:16" x14ac:dyDescent="0.25">
      <c r="A166" s="104" t="s">
        <v>6</v>
      </c>
      <c r="B166" s="17"/>
      <c r="C166" s="104" t="s">
        <v>114</v>
      </c>
      <c r="D166" s="17"/>
      <c r="E166" s="17"/>
      <c r="F166" s="17"/>
      <c r="G166" s="17"/>
      <c r="H166" s="17"/>
      <c r="I166" s="17"/>
      <c r="J166" s="17"/>
      <c r="K166" s="105">
        <v>16762.62</v>
      </c>
      <c r="L166" s="17"/>
      <c r="M166" s="105">
        <v>16393.419999999998</v>
      </c>
      <c r="N166" s="17"/>
      <c r="O166" s="106">
        <v>97.8</v>
      </c>
      <c r="P166" s="17"/>
    </row>
    <row r="167" spans="1:16" x14ac:dyDescent="0.25">
      <c r="A167" s="107" t="s">
        <v>6</v>
      </c>
      <c r="B167" s="17"/>
      <c r="C167" s="107" t="s">
        <v>166</v>
      </c>
      <c r="D167" s="17"/>
      <c r="E167" s="107" t="s">
        <v>167</v>
      </c>
      <c r="F167" s="17"/>
      <c r="G167" s="17"/>
      <c r="H167" s="17"/>
      <c r="I167" s="17"/>
      <c r="J167" s="17"/>
      <c r="K167" s="31">
        <v>11145.28</v>
      </c>
      <c r="L167" s="17"/>
      <c r="M167" s="31">
        <v>10799.19</v>
      </c>
      <c r="N167" s="17"/>
      <c r="O167" s="32">
        <v>96.89</v>
      </c>
      <c r="P167" s="17"/>
    </row>
    <row r="168" spans="1:16" x14ac:dyDescent="0.25">
      <c r="A168" s="108" t="s">
        <v>6</v>
      </c>
      <c r="B168" s="17"/>
      <c r="C168" s="108" t="s">
        <v>195</v>
      </c>
      <c r="D168" s="17"/>
      <c r="E168" s="108" t="s">
        <v>196</v>
      </c>
      <c r="F168" s="17"/>
      <c r="G168" s="17"/>
      <c r="H168" s="17"/>
      <c r="I168" s="17"/>
      <c r="J168" s="17"/>
      <c r="K168" s="109" t="s">
        <v>6</v>
      </c>
      <c r="L168" s="17"/>
      <c r="M168" s="109">
        <v>560</v>
      </c>
      <c r="N168" s="17"/>
      <c r="O168" s="110" t="s">
        <v>6</v>
      </c>
      <c r="P168" s="17"/>
    </row>
    <row r="169" spans="1:16" x14ac:dyDescent="0.25">
      <c r="A169" s="108" t="s">
        <v>6</v>
      </c>
      <c r="B169" s="17"/>
      <c r="C169" s="108" t="s">
        <v>197</v>
      </c>
      <c r="D169" s="17"/>
      <c r="E169" s="108" t="s">
        <v>198</v>
      </c>
      <c r="F169" s="17"/>
      <c r="G169" s="17"/>
      <c r="H169" s="17"/>
      <c r="I169" s="17"/>
      <c r="J169" s="17"/>
      <c r="K169" s="109" t="s">
        <v>6</v>
      </c>
      <c r="L169" s="17"/>
      <c r="M169" s="109">
        <v>1245.3399999999999</v>
      </c>
      <c r="N169" s="17"/>
      <c r="O169" s="110" t="s">
        <v>6</v>
      </c>
      <c r="P169" s="17"/>
    </row>
    <row r="170" spans="1:16" x14ac:dyDescent="0.25">
      <c r="A170" s="108" t="s">
        <v>6</v>
      </c>
      <c r="B170" s="17"/>
      <c r="C170" s="108" t="s">
        <v>168</v>
      </c>
      <c r="D170" s="17"/>
      <c r="E170" s="108" t="s">
        <v>169</v>
      </c>
      <c r="F170" s="17"/>
      <c r="G170" s="17"/>
      <c r="H170" s="17"/>
      <c r="I170" s="17"/>
      <c r="J170" s="17"/>
      <c r="K170" s="109" t="s">
        <v>6</v>
      </c>
      <c r="L170" s="17"/>
      <c r="M170" s="109">
        <v>6851.37</v>
      </c>
      <c r="N170" s="17"/>
      <c r="O170" s="110" t="s">
        <v>6</v>
      </c>
      <c r="P170" s="17"/>
    </row>
    <row r="171" spans="1:16" x14ac:dyDescent="0.25">
      <c r="A171" s="108" t="s">
        <v>6</v>
      </c>
      <c r="B171" s="17"/>
      <c r="C171" s="108" t="s">
        <v>201</v>
      </c>
      <c r="D171" s="17"/>
      <c r="E171" s="108" t="s">
        <v>202</v>
      </c>
      <c r="F171" s="17"/>
      <c r="G171" s="17"/>
      <c r="H171" s="17"/>
      <c r="I171" s="17"/>
      <c r="J171" s="17"/>
      <c r="K171" s="109" t="s">
        <v>6</v>
      </c>
      <c r="L171" s="17"/>
      <c r="M171" s="109">
        <v>1029.98</v>
      </c>
      <c r="N171" s="17"/>
      <c r="O171" s="110" t="s">
        <v>6</v>
      </c>
      <c r="P171" s="17"/>
    </row>
    <row r="172" spans="1:16" x14ac:dyDescent="0.25">
      <c r="A172" s="108" t="s">
        <v>6</v>
      </c>
      <c r="B172" s="17"/>
      <c r="C172" s="108" t="s">
        <v>205</v>
      </c>
      <c r="D172" s="17"/>
      <c r="E172" s="108" t="s">
        <v>206</v>
      </c>
      <c r="F172" s="17"/>
      <c r="G172" s="17"/>
      <c r="H172" s="17"/>
      <c r="I172" s="17"/>
      <c r="J172" s="17"/>
      <c r="K172" s="109" t="s">
        <v>6</v>
      </c>
      <c r="L172" s="17"/>
      <c r="M172" s="109">
        <v>312.5</v>
      </c>
      <c r="N172" s="17"/>
      <c r="O172" s="110" t="s">
        <v>6</v>
      </c>
      <c r="P172" s="17"/>
    </row>
    <row r="173" spans="1:16" x14ac:dyDescent="0.25">
      <c r="A173" s="108" t="s">
        <v>6</v>
      </c>
      <c r="B173" s="17"/>
      <c r="C173" s="108" t="s">
        <v>217</v>
      </c>
      <c r="D173" s="17"/>
      <c r="E173" s="108" t="s">
        <v>218</v>
      </c>
      <c r="F173" s="17"/>
      <c r="G173" s="17"/>
      <c r="H173" s="17"/>
      <c r="I173" s="17"/>
      <c r="J173" s="17"/>
      <c r="K173" s="109" t="s">
        <v>6</v>
      </c>
      <c r="L173" s="17"/>
      <c r="M173" s="109">
        <v>800</v>
      </c>
      <c r="N173" s="17"/>
      <c r="O173" s="110" t="s">
        <v>6</v>
      </c>
      <c r="P173" s="17"/>
    </row>
    <row r="174" spans="1:16" x14ac:dyDescent="0.25">
      <c r="A174" s="107" t="s">
        <v>6</v>
      </c>
      <c r="B174" s="17"/>
      <c r="C174" s="107" t="s">
        <v>177</v>
      </c>
      <c r="D174" s="17"/>
      <c r="E174" s="107" t="s">
        <v>178</v>
      </c>
      <c r="F174" s="17"/>
      <c r="G174" s="17"/>
      <c r="H174" s="17"/>
      <c r="I174" s="17"/>
      <c r="J174" s="17"/>
      <c r="K174" s="31">
        <v>5617.34</v>
      </c>
      <c r="L174" s="17"/>
      <c r="M174" s="31">
        <v>5594.23</v>
      </c>
      <c r="N174" s="17"/>
      <c r="O174" s="32">
        <v>99.59</v>
      </c>
      <c r="P174" s="17"/>
    </row>
    <row r="175" spans="1:16" x14ac:dyDescent="0.25">
      <c r="A175" s="108" t="s">
        <v>6</v>
      </c>
      <c r="B175" s="17"/>
      <c r="C175" s="108" t="s">
        <v>189</v>
      </c>
      <c r="D175" s="17"/>
      <c r="E175" s="108" t="s">
        <v>190</v>
      </c>
      <c r="F175" s="17"/>
      <c r="G175" s="17"/>
      <c r="H175" s="17"/>
      <c r="I175" s="17"/>
      <c r="J175" s="17"/>
      <c r="K175" s="109" t="s">
        <v>6</v>
      </c>
      <c r="L175" s="17"/>
      <c r="M175" s="109">
        <v>2944.23</v>
      </c>
      <c r="N175" s="17"/>
      <c r="O175" s="110" t="s">
        <v>6</v>
      </c>
      <c r="P175" s="17"/>
    </row>
    <row r="176" spans="1:16" x14ac:dyDescent="0.25">
      <c r="A176" s="108" t="s">
        <v>6</v>
      </c>
      <c r="B176" s="17"/>
      <c r="C176" s="108" t="s">
        <v>235</v>
      </c>
      <c r="D176" s="17"/>
      <c r="E176" s="108" t="s">
        <v>236</v>
      </c>
      <c r="F176" s="17"/>
      <c r="G176" s="17"/>
      <c r="H176" s="17"/>
      <c r="I176" s="17"/>
      <c r="J176" s="17"/>
      <c r="K176" s="109" t="s">
        <v>6</v>
      </c>
      <c r="L176" s="17"/>
      <c r="M176" s="109">
        <v>2650</v>
      </c>
      <c r="N176" s="17"/>
      <c r="O176" s="110" t="s">
        <v>6</v>
      </c>
      <c r="P176" s="17"/>
    </row>
    <row r="177" spans="1:16" x14ac:dyDescent="0.25">
      <c r="A177" s="104" t="s">
        <v>6</v>
      </c>
      <c r="B177" s="17"/>
      <c r="C177" s="104" t="s">
        <v>115</v>
      </c>
      <c r="D177" s="17"/>
      <c r="E177" s="17"/>
      <c r="F177" s="17"/>
      <c r="G177" s="17"/>
      <c r="H177" s="17"/>
      <c r="I177" s="17"/>
      <c r="J177" s="17"/>
      <c r="K177" s="105">
        <v>6497.58</v>
      </c>
      <c r="L177" s="17"/>
      <c r="M177" s="105">
        <v>4016.51</v>
      </c>
      <c r="N177" s="17"/>
      <c r="O177" s="106">
        <v>61.82</v>
      </c>
      <c r="P177" s="17"/>
    </row>
    <row r="178" spans="1:16" x14ac:dyDescent="0.25">
      <c r="A178" s="104" t="s">
        <v>6</v>
      </c>
      <c r="B178" s="17"/>
      <c r="C178" s="104" t="s">
        <v>116</v>
      </c>
      <c r="D178" s="17"/>
      <c r="E178" s="17"/>
      <c r="F178" s="17"/>
      <c r="G178" s="17"/>
      <c r="H178" s="17"/>
      <c r="I178" s="17"/>
      <c r="J178" s="17"/>
      <c r="K178" s="105">
        <v>6497.58</v>
      </c>
      <c r="L178" s="17"/>
      <c r="M178" s="105">
        <v>4016.51</v>
      </c>
      <c r="N178" s="17"/>
      <c r="O178" s="106">
        <v>61.82</v>
      </c>
      <c r="P178" s="17"/>
    </row>
    <row r="179" spans="1:16" x14ac:dyDescent="0.25">
      <c r="A179" s="107" t="s">
        <v>6</v>
      </c>
      <c r="B179" s="17"/>
      <c r="C179" s="107" t="s">
        <v>166</v>
      </c>
      <c r="D179" s="17"/>
      <c r="E179" s="107" t="s">
        <v>167</v>
      </c>
      <c r="F179" s="17"/>
      <c r="G179" s="17"/>
      <c r="H179" s="17"/>
      <c r="I179" s="17"/>
      <c r="J179" s="17"/>
      <c r="K179" s="31">
        <v>6497.58</v>
      </c>
      <c r="L179" s="17"/>
      <c r="M179" s="31">
        <v>4016.51</v>
      </c>
      <c r="N179" s="17"/>
      <c r="O179" s="32">
        <v>61.82</v>
      </c>
      <c r="P179" s="17"/>
    </row>
    <row r="180" spans="1:16" x14ac:dyDescent="0.25">
      <c r="A180" s="108" t="s">
        <v>6</v>
      </c>
      <c r="B180" s="17"/>
      <c r="C180" s="108" t="s">
        <v>197</v>
      </c>
      <c r="D180" s="17"/>
      <c r="E180" s="108" t="s">
        <v>198</v>
      </c>
      <c r="F180" s="17"/>
      <c r="G180" s="17"/>
      <c r="H180" s="17"/>
      <c r="I180" s="17"/>
      <c r="J180" s="17"/>
      <c r="K180" s="109" t="s">
        <v>6</v>
      </c>
      <c r="L180" s="17"/>
      <c r="M180" s="109">
        <v>53.21</v>
      </c>
      <c r="N180" s="17"/>
      <c r="O180" s="110" t="s">
        <v>6</v>
      </c>
      <c r="P180" s="17"/>
    </row>
    <row r="181" spans="1:16" x14ac:dyDescent="0.25">
      <c r="A181" s="108" t="s">
        <v>6</v>
      </c>
      <c r="B181" s="17"/>
      <c r="C181" s="108" t="s">
        <v>168</v>
      </c>
      <c r="D181" s="17"/>
      <c r="E181" s="108" t="s">
        <v>169</v>
      </c>
      <c r="F181" s="17"/>
      <c r="G181" s="17"/>
      <c r="H181" s="17"/>
      <c r="I181" s="17"/>
      <c r="J181" s="17"/>
      <c r="K181" s="109" t="s">
        <v>6</v>
      </c>
      <c r="L181" s="17"/>
      <c r="M181" s="109">
        <v>1467.3</v>
      </c>
      <c r="N181" s="17"/>
      <c r="O181" s="110" t="s">
        <v>6</v>
      </c>
      <c r="P181" s="17"/>
    </row>
    <row r="182" spans="1:16" x14ac:dyDescent="0.25">
      <c r="A182" s="108" t="s">
        <v>6</v>
      </c>
      <c r="B182" s="17"/>
      <c r="C182" s="108" t="s">
        <v>205</v>
      </c>
      <c r="D182" s="17"/>
      <c r="E182" s="108" t="s">
        <v>206</v>
      </c>
      <c r="F182" s="17"/>
      <c r="G182" s="17"/>
      <c r="H182" s="17"/>
      <c r="I182" s="17"/>
      <c r="J182" s="17"/>
      <c r="K182" s="109" t="s">
        <v>6</v>
      </c>
      <c r="L182" s="17"/>
      <c r="M182" s="109">
        <v>1600</v>
      </c>
      <c r="N182" s="17"/>
      <c r="O182" s="110" t="s">
        <v>6</v>
      </c>
      <c r="P182" s="17"/>
    </row>
    <row r="183" spans="1:16" x14ac:dyDescent="0.25">
      <c r="A183" s="108" t="s">
        <v>6</v>
      </c>
      <c r="B183" s="17"/>
      <c r="C183" s="108" t="s">
        <v>217</v>
      </c>
      <c r="D183" s="17"/>
      <c r="E183" s="108" t="s">
        <v>218</v>
      </c>
      <c r="F183" s="17"/>
      <c r="G183" s="17"/>
      <c r="H183" s="17"/>
      <c r="I183" s="17"/>
      <c r="J183" s="17"/>
      <c r="K183" s="109" t="s">
        <v>6</v>
      </c>
      <c r="L183" s="17"/>
      <c r="M183" s="109">
        <v>896</v>
      </c>
      <c r="N183" s="17"/>
      <c r="O183" s="110" t="s">
        <v>6</v>
      </c>
      <c r="P183" s="17"/>
    </row>
  </sheetData>
  <mergeCells count="1004">
    <mergeCell ref="A7:P7"/>
    <mergeCell ref="A8:P8"/>
    <mergeCell ref="A9:P9"/>
    <mergeCell ref="A181:B181"/>
    <mergeCell ref="C181:D181"/>
    <mergeCell ref="E181:J181"/>
    <mergeCell ref="K181:L181"/>
    <mergeCell ref="M181:N181"/>
    <mergeCell ref="O181:P181"/>
    <mergeCell ref="A182:B182"/>
    <mergeCell ref="C182:D182"/>
    <mergeCell ref="E182:J182"/>
    <mergeCell ref="K182:L182"/>
    <mergeCell ref="M182:N182"/>
    <mergeCell ref="O182:P182"/>
    <mergeCell ref="A183:B183"/>
    <mergeCell ref="C183:D183"/>
    <mergeCell ref="E183:J183"/>
    <mergeCell ref="K183:L183"/>
    <mergeCell ref="M183:N183"/>
    <mergeCell ref="O183:P183"/>
    <mergeCell ref="A178:B178"/>
    <mergeCell ref="C178:J178"/>
    <mergeCell ref="K178:L178"/>
    <mergeCell ref="M178:N178"/>
    <mergeCell ref="O178:P178"/>
    <mergeCell ref="A179:B179"/>
    <mergeCell ref="C179:D179"/>
    <mergeCell ref="E179:J179"/>
    <mergeCell ref="K179:L179"/>
    <mergeCell ref="M179:N179"/>
    <mergeCell ref="O179:P179"/>
    <mergeCell ref="A180:B180"/>
    <mergeCell ref="C180:D180"/>
    <mergeCell ref="E180:J180"/>
    <mergeCell ref="K180:L180"/>
    <mergeCell ref="M180:N180"/>
    <mergeCell ref="O180:P180"/>
    <mergeCell ref="A175:B175"/>
    <mergeCell ref="C175:D175"/>
    <mergeCell ref="E175:J175"/>
    <mergeCell ref="K175:L175"/>
    <mergeCell ref="M175:N175"/>
    <mergeCell ref="O175:P175"/>
    <mergeCell ref="A176:B176"/>
    <mergeCell ref="C176:D176"/>
    <mergeCell ref="E176:J176"/>
    <mergeCell ref="K176:L176"/>
    <mergeCell ref="M176:N176"/>
    <mergeCell ref="O176:P176"/>
    <mergeCell ref="A177:B177"/>
    <mergeCell ref="C177:J177"/>
    <mergeCell ref="K177:L177"/>
    <mergeCell ref="M177:N177"/>
    <mergeCell ref="O177:P177"/>
    <mergeCell ref="A172:B172"/>
    <mergeCell ref="C172:D172"/>
    <mergeCell ref="E172:J172"/>
    <mergeCell ref="K172:L172"/>
    <mergeCell ref="M172:N172"/>
    <mergeCell ref="O172:P172"/>
    <mergeCell ref="A173:B173"/>
    <mergeCell ref="C173:D173"/>
    <mergeCell ref="E173:J173"/>
    <mergeCell ref="K173:L173"/>
    <mergeCell ref="M173:N173"/>
    <mergeCell ref="O173:P173"/>
    <mergeCell ref="A174:B174"/>
    <mergeCell ref="C174:D174"/>
    <mergeCell ref="E174:J174"/>
    <mergeCell ref="K174:L174"/>
    <mergeCell ref="M174:N174"/>
    <mergeCell ref="O174:P174"/>
    <mergeCell ref="A169:B169"/>
    <mergeCell ref="C169:D169"/>
    <mergeCell ref="E169:J169"/>
    <mergeCell ref="K169:L169"/>
    <mergeCell ref="M169:N169"/>
    <mergeCell ref="O169:P169"/>
    <mergeCell ref="A170:B170"/>
    <mergeCell ref="C170:D170"/>
    <mergeCell ref="E170:J170"/>
    <mergeCell ref="K170:L170"/>
    <mergeCell ref="M170:N170"/>
    <mergeCell ref="O170:P170"/>
    <mergeCell ref="A171:B171"/>
    <mergeCell ref="C171:D171"/>
    <mergeCell ref="E171:J171"/>
    <mergeCell ref="K171:L171"/>
    <mergeCell ref="M171:N171"/>
    <mergeCell ref="O171:P171"/>
    <mergeCell ref="A165:B165"/>
    <mergeCell ref="C165:J165"/>
    <mergeCell ref="K165:L165"/>
    <mergeCell ref="M165:N165"/>
    <mergeCell ref="O165:P165"/>
    <mergeCell ref="A166:B166"/>
    <mergeCell ref="C166:J166"/>
    <mergeCell ref="K166:L166"/>
    <mergeCell ref="M166:N166"/>
    <mergeCell ref="O166:P166"/>
    <mergeCell ref="A167:B167"/>
    <mergeCell ref="C167:D167"/>
    <mergeCell ref="E167:J167"/>
    <mergeCell ref="K167:L167"/>
    <mergeCell ref="M167:N167"/>
    <mergeCell ref="O167:P167"/>
    <mergeCell ref="A168:B168"/>
    <mergeCell ref="C168:D168"/>
    <mergeCell ref="E168:J168"/>
    <mergeCell ref="K168:L168"/>
    <mergeCell ref="M168:N168"/>
    <mergeCell ref="O168:P168"/>
    <mergeCell ref="A162:B162"/>
    <mergeCell ref="C162:D162"/>
    <mergeCell ref="E162:J162"/>
    <mergeCell ref="K162:L162"/>
    <mergeCell ref="M162:N162"/>
    <mergeCell ref="O162:P162"/>
    <mergeCell ref="A163:B163"/>
    <mergeCell ref="C163:D163"/>
    <mergeCell ref="E163:J163"/>
    <mergeCell ref="K163:L163"/>
    <mergeCell ref="M163:N163"/>
    <mergeCell ref="O163:P163"/>
    <mergeCell ref="A164:B164"/>
    <mergeCell ref="C164:D164"/>
    <mergeCell ref="E164:J164"/>
    <mergeCell ref="K164:L164"/>
    <mergeCell ref="M164:N164"/>
    <mergeCell ref="O164:P164"/>
    <mergeCell ref="A159:B159"/>
    <mergeCell ref="C159:D159"/>
    <mergeCell ref="E159:J159"/>
    <mergeCell ref="K159:L159"/>
    <mergeCell ref="M159:N159"/>
    <mergeCell ref="O159:P159"/>
    <mergeCell ref="A160:B160"/>
    <mergeCell ref="C160:D160"/>
    <mergeCell ref="E160:J160"/>
    <mergeCell ref="K160:L160"/>
    <mergeCell ref="M160:N160"/>
    <mergeCell ref="O160:P160"/>
    <mergeCell ref="A161:B161"/>
    <mergeCell ref="C161:D161"/>
    <mergeCell ref="E161:J161"/>
    <mergeCell ref="K161:L161"/>
    <mergeCell ref="M161:N161"/>
    <mergeCell ref="O161:P161"/>
    <mergeCell ref="A156:B156"/>
    <mergeCell ref="C156:D156"/>
    <mergeCell ref="E156:J156"/>
    <mergeCell ref="K156:L156"/>
    <mergeCell ref="M156:N156"/>
    <mergeCell ref="O156:P156"/>
    <mergeCell ref="A157:B157"/>
    <mergeCell ref="C157:D157"/>
    <mergeCell ref="E157:J157"/>
    <mergeCell ref="K157:L157"/>
    <mergeCell ref="M157:N157"/>
    <mergeCell ref="O157:P157"/>
    <mergeCell ref="A158:B158"/>
    <mergeCell ref="C158:D158"/>
    <mergeCell ref="E158:J158"/>
    <mergeCell ref="K158:L158"/>
    <mergeCell ref="M158:N158"/>
    <mergeCell ref="O158:P158"/>
    <mergeCell ref="A153:B153"/>
    <mergeCell ref="C153:D153"/>
    <mergeCell ref="E153:J153"/>
    <mergeCell ref="K153:L153"/>
    <mergeCell ref="M153:N153"/>
    <mergeCell ref="O153:P153"/>
    <mergeCell ref="A154:B154"/>
    <mergeCell ref="C154:D154"/>
    <mergeCell ref="E154:J154"/>
    <mergeCell ref="K154:L154"/>
    <mergeCell ref="M154:N154"/>
    <mergeCell ref="O154:P154"/>
    <mergeCell ref="A155:B155"/>
    <mergeCell ref="C155:D155"/>
    <mergeCell ref="E155:J155"/>
    <mergeCell ref="K155:L155"/>
    <mergeCell ref="M155:N155"/>
    <mergeCell ref="O155:P155"/>
    <mergeCell ref="A150:B150"/>
    <mergeCell ref="C150:D150"/>
    <mergeCell ref="E150:J150"/>
    <mergeCell ref="K150:L150"/>
    <mergeCell ref="M150:N150"/>
    <mergeCell ref="O150:P150"/>
    <mergeCell ref="A151:B151"/>
    <mergeCell ref="C151:D151"/>
    <mergeCell ref="E151:J151"/>
    <mergeCell ref="K151:L151"/>
    <mergeCell ref="M151:N151"/>
    <mergeCell ref="O151:P151"/>
    <mergeCell ref="A152:B152"/>
    <mergeCell ref="C152:D152"/>
    <mergeCell ref="E152:J152"/>
    <mergeCell ref="K152:L152"/>
    <mergeCell ref="M152:N152"/>
    <mergeCell ref="O152:P152"/>
    <mergeCell ref="A147:B147"/>
    <mergeCell ref="C147:D147"/>
    <mergeCell ref="E147:J147"/>
    <mergeCell ref="K147:L147"/>
    <mergeCell ref="M147:N147"/>
    <mergeCell ref="O147:P147"/>
    <mergeCell ref="A148:B148"/>
    <mergeCell ref="C148:D148"/>
    <mergeCell ref="E148:J148"/>
    <mergeCell ref="K148:L148"/>
    <mergeCell ref="M148:N148"/>
    <mergeCell ref="O148:P148"/>
    <mergeCell ref="A149:B149"/>
    <mergeCell ref="C149:D149"/>
    <mergeCell ref="E149:J149"/>
    <mergeCell ref="K149:L149"/>
    <mergeCell ref="M149:N149"/>
    <mergeCell ref="O149:P149"/>
    <mergeCell ref="A144:B144"/>
    <mergeCell ref="C144:D144"/>
    <mergeCell ref="E144:J144"/>
    <mergeCell ref="K144:L144"/>
    <mergeCell ref="M144:N144"/>
    <mergeCell ref="O144:P144"/>
    <mergeCell ref="A145:B145"/>
    <mergeCell ref="C145:D145"/>
    <mergeCell ref="E145:J145"/>
    <mergeCell ref="K145:L145"/>
    <mergeCell ref="M145:N145"/>
    <mergeCell ref="O145:P145"/>
    <mergeCell ref="A146:B146"/>
    <mergeCell ref="C146:D146"/>
    <mergeCell ref="E146:J146"/>
    <mergeCell ref="K146:L146"/>
    <mergeCell ref="M146:N146"/>
    <mergeCell ref="O146:P146"/>
    <mergeCell ref="A141:B141"/>
    <mergeCell ref="C141:D141"/>
    <mergeCell ref="E141:J141"/>
    <mergeCell ref="K141:L141"/>
    <mergeCell ref="M141:N141"/>
    <mergeCell ref="O141:P141"/>
    <mergeCell ref="A142:B142"/>
    <mergeCell ref="C142:D142"/>
    <mergeCell ref="E142:J142"/>
    <mergeCell ref="K142:L142"/>
    <mergeCell ref="M142:N142"/>
    <mergeCell ref="O142:P142"/>
    <mergeCell ref="A143:B143"/>
    <mergeCell ref="C143:D143"/>
    <mergeCell ref="E143:J143"/>
    <mergeCell ref="K143:L143"/>
    <mergeCell ref="M143:N143"/>
    <mergeCell ref="O143:P143"/>
    <mergeCell ref="A137:B137"/>
    <mergeCell ref="C137:D137"/>
    <mergeCell ref="E137:J137"/>
    <mergeCell ref="K137:L137"/>
    <mergeCell ref="M137:N137"/>
    <mergeCell ref="O137:P137"/>
    <mergeCell ref="A138:B138"/>
    <mergeCell ref="C138:J138"/>
    <mergeCell ref="K138:L138"/>
    <mergeCell ref="M138:N138"/>
    <mergeCell ref="O138:P138"/>
    <mergeCell ref="A139:B139"/>
    <mergeCell ref="C139:J139"/>
    <mergeCell ref="K139:L139"/>
    <mergeCell ref="M139:N139"/>
    <mergeCell ref="O139:P139"/>
    <mergeCell ref="A140:B140"/>
    <mergeCell ref="C140:D140"/>
    <mergeCell ref="E140:J140"/>
    <mergeCell ref="K140:L140"/>
    <mergeCell ref="M140:N140"/>
    <mergeCell ref="O140:P140"/>
    <mergeCell ref="A133:B133"/>
    <mergeCell ref="C133:J133"/>
    <mergeCell ref="K133:L133"/>
    <mergeCell ref="M133:N133"/>
    <mergeCell ref="O133:P133"/>
    <mergeCell ref="A134:B134"/>
    <mergeCell ref="C134:J134"/>
    <mergeCell ref="K134:L134"/>
    <mergeCell ref="M134:N134"/>
    <mergeCell ref="O134:P134"/>
    <mergeCell ref="A135:B135"/>
    <mergeCell ref="C135:D135"/>
    <mergeCell ref="E135:J135"/>
    <mergeCell ref="K135:L135"/>
    <mergeCell ref="M135:N135"/>
    <mergeCell ref="O135:P135"/>
    <mergeCell ref="A136:B136"/>
    <mergeCell ref="C136:D136"/>
    <mergeCell ref="E136:J136"/>
    <mergeCell ref="K136:L136"/>
    <mergeCell ref="M136:N136"/>
    <mergeCell ref="O136:P136"/>
    <mergeCell ref="A130:B130"/>
    <mergeCell ref="C130:D130"/>
    <mergeCell ref="E130:J130"/>
    <mergeCell ref="K130:L130"/>
    <mergeCell ref="M130:N130"/>
    <mergeCell ref="O130:P130"/>
    <mergeCell ref="A131:B131"/>
    <mergeCell ref="C131:D131"/>
    <mergeCell ref="E131:J131"/>
    <mergeCell ref="K131:L131"/>
    <mergeCell ref="M131:N131"/>
    <mergeCell ref="O131:P131"/>
    <mergeCell ref="A132:B132"/>
    <mergeCell ref="C132:D132"/>
    <mergeCell ref="E132:J132"/>
    <mergeCell ref="K132:L132"/>
    <mergeCell ref="M132:N132"/>
    <mergeCell ref="O132:P132"/>
    <mergeCell ref="A127:B127"/>
    <mergeCell ref="C127:D127"/>
    <mergeCell ref="E127:J127"/>
    <mergeCell ref="K127:L127"/>
    <mergeCell ref="M127:N127"/>
    <mergeCell ref="O127:P127"/>
    <mergeCell ref="A128:B128"/>
    <mergeCell ref="C128:D128"/>
    <mergeCell ref="E128:J128"/>
    <mergeCell ref="K128:L128"/>
    <mergeCell ref="M128:N128"/>
    <mergeCell ref="O128:P128"/>
    <mergeCell ref="A129:B129"/>
    <mergeCell ref="C129:D129"/>
    <mergeCell ref="E129:J129"/>
    <mergeCell ref="K129:L129"/>
    <mergeCell ref="M129:N129"/>
    <mergeCell ref="O129:P129"/>
    <mergeCell ref="A124:B124"/>
    <mergeCell ref="C124:D124"/>
    <mergeCell ref="E124:J124"/>
    <mergeCell ref="K124:L124"/>
    <mergeCell ref="M124:N124"/>
    <mergeCell ref="O124:P124"/>
    <mergeCell ref="A125:B125"/>
    <mergeCell ref="C125:D125"/>
    <mergeCell ref="E125:J125"/>
    <mergeCell ref="K125:L125"/>
    <mergeCell ref="M125:N125"/>
    <mergeCell ref="O125:P125"/>
    <mergeCell ref="A126:B126"/>
    <mergeCell ref="C126:D126"/>
    <mergeCell ref="E126:J126"/>
    <mergeCell ref="K126:L126"/>
    <mergeCell ref="M126:N126"/>
    <mergeCell ref="O126:P126"/>
    <mergeCell ref="A120:B120"/>
    <mergeCell ref="C120:D120"/>
    <mergeCell ref="E120:J120"/>
    <mergeCell ref="K120:L120"/>
    <mergeCell ref="M120:N120"/>
    <mergeCell ref="O120:P120"/>
    <mergeCell ref="A121:B121"/>
    <mergeCell ref="C121:J121"/>
    <mergeCell ref="K121:L121"/>
    <mergeCell ref="M121:N121"/>
    <mergeCell ref="O121:P121"/>
    <mergeCell ref="A122:B122"/>
    <mergeCell ref="C122:J122"/>
    <mergeCell ref="K122:L122"/>
    <mergeCell ref="M122:N122"/>
    <mergeCell ref="O122:P122"/>
    <mergeCell ref="A123:B123"/>
    <mergeCell ref="C123:D123"/>
    <mergeCell ref="E123:J123"/>
    <mergeCell ref="K123:L123"/>
    <mergeCell ref="M123:N123"/>
    <mergeCell ref="O123:P123"/>
    <mergeCell ref="A117:B117"/>
    <mergeCell ref="C117:J117"/>
    <mergeCell ref="K117:L117"/>
    <mergeCell ref="M117:N117"/>
    <mergeCell ref="O117:P117"/>
    <mergeCell ref="A118:B118"/>
    <mergeCell ref="C118:D118"/>
    <mergeCell ref="E118:J118"/>
    <mergeCell ref="K118:L118"/>
    <mergeCell ref="M118:N118"/>
    <mergeCell ref="O118:P118"/>
    <mergeCell ref="A119:B119"/>
    <mergeCell ref="C119:D119"/>
    <mergeCell ref="E119:J119"/>
    <mergeCell ref="K119:L119"/>
    <mergeCell ref="M119:N119"/>
    <mergeCell ref="O119:P119"/>
    <mergeCell ref="A114:B114"/>
    <mergeCell ref="C114:D114"/>
    <mergeCell ref="E114:J114"/>
    <mergeCell ref="K114:L114"/>
    <mergeCell ref="M114:N114"/>
    <mergeCell ref="O114:P114"/>
    <mergeCell ref="A115:B115"/>
    <mergeCell ref="C115:D115"/>
    <mergeCell ref="E115:J115"/>
    <mergeCell ref="K115:L115"/>
    <mergeCell ref="M115:N115"/>
    <mergeCell ref="O115:P115"/>
    <mergeCell ref="A116:B116"/>
    <mergeCell ref="C116:J116"/>
    <mergeCell ref="K116:L116"/>
    <mergeCell ref="M116:N116"/>
    <mergeCell ref="O116:P116"/>
    <mergeCell ref="A111:B111"/>
    <mergeCell ref="C111:D111"/>
    <mergeCell ref="E111:J111"/>
    <mergeCell ref="K111:L111"/>
    <mergeCell ref="M111:N111"/>
    <mergeCell ref="O111:P111"/>
    <mergeCell ref="A112:B112"/>
    <mergeCell ref="C112:D112"/>
    <mergeCell ref="E112:J112"/>
    <mergeCell ref="K112:L112"/>
    <mergeCell ref="M112:N112"/>
    <mergeCell ref="O112:P112"/>
    <mergeCell ref="A113:B113"/>
    <mergeCell ref="C113:D113"/>
    <mergeCell ref="E113:J113"/>
    <mergeCell ref="K113:L113"/>
    <mergeCell ref="M113:N113"/>
    <mergeCell ref="O113:P113"/>
    <mergeCell ref="A107:B107"/>
    <mergeCell ref="C107:J107"/>
    <mergeCell ref="K107:L107"/>
    <mergeCell ref="M107:N107"/>
    <mergeCell ref="O107:P107"/>
    <mergeCell ref="A108:B108"/>
    <mergeCell ref="C108:J108"/>
    <mergeCell ref="K108:L108"/>
    <mergeCell ref="M108:N108"/>
    <mergeCell ref="O108:P108"/>
    <mergeCell ref="A109:B109"/>
    <mergeCell ref="C109:D109"/>
    <mergeCell ref="E109:J109"/>
    <mergeCell ref="K109:L109"/>
    <mergeCell ref="M109:N109"/>
    <mergeCell ref="O109:P109"/>
    <mergeCell ref="A110:B110"/>
    <mergeCell ref="C110:D110"/>
    <mergeCell ref="E110:J110"/>
    <mergeCell ref="K110:L110"/>
    <mergeCell ref="M110:N110"/>
    <mergeCell ref="O110:P110"/>
    <mergeCell ref="A103:B103"/>
    <mergeCell ref="C103:J103"/>
    <mergeCell ref="K103:L103"/>
    <mergeCell ref="M103:N103"/>
    <mergeCell ref="O103:P103"/>
    <mergeCell ref="A104:B104"/>
    <mergeCell ref="C104:J104"/>
    <mergeCell ref="K104:L104"/>
    <mergeCell ref="M104:N104"/>
    <mergeCell ref="O104:P104"/>
    <mergeCell ref="A105:B105"/>
    <mergeCell ref="C105:D105"/>
    <mergeCell ref="E105:J105"/>
    <mergeCell ref="K105:L105"/>
    <mergeCell ref="M105:N105"/>
    <mergeCell ref="O105:P105"/>
    <mergeCell ref="A106:B106"/>
    <mergeCell ref="C106:D106"/>
    <mergeCell ref="E106:J106"/>
    <mergeCell ref="K106:L106"/>
    <mergeCell ref="M106:N106"/>
    <mergeCell ref="O106:P106"/>
    <mergeCell ref="A99:B99"/>
    <mergeCell ref="C99:J99"/>
    <mergeCell ref="K99:L99"/>
    <mergeCell ref="M99:N99"/>
    <mergeCell ref="O99:P99"/>
    <mergeCell ref="A100:B100"/>
    <mergeCell ref="C100:J100"/>
    <mergeCell ref="K100:L100"/>
    <mergeCell ref="M100:N100"/>
    <mergeCell ref="O100:P100"/>
    <mergeCell ref="A101:B101"/>
    <mergeCell ref="C101:D101"/>
    <mergeCell ref="E101:J101"/>
    <mergeCell ref="K101:L101"/>
    <mergeCell ref="M101:N101"/>
    <mergeCell ref="O101:P101"/>
    <mergeCell ref="A102:B102"/>
    <mergeCell ref="C102:D102"/>
    <mergeCell ref="E102:J102"/>
    <mergeCell ref="K102:L102"/>
    <mergeCell ref="M102:N102"/>
    <mergeCell ref="O102:P102"/>
    <mergeCell ref="A96:B96"/>
    <mergeCell ref="C96:D96"/>
    <mergeCell ref="E96:J96"/>
    <mergeCell ref="K96:L96"/>
    <mergeCell ref="M96:N96"/>
    <mergeCell ref="O96:P96"/>
    <mergeCell ref="A97:B97"/>
    <mergeCell ref="C97:D97"/>
    <mergeCell ref="E97:J97"/>
    <mergeCell ref="K97:L97"/>
    <mergeCell ref="M97:N97"/>
    <mergeCell ref="O97:P97"/>
    <mergeCell ref="A98:B98"/>
    <mergeCell ref="C98:D98"/>
    <mergeCell ref="E98:J98"/>
    <mergeCell ref="K98:L98"/>
    <mergeCell ref="M98:N98"/>
    <mergeCell ref="O98:P98"/>
    <mergeCell ref="A93:B93"/>
    <mergeCell ref="C93:D93"/>
    <mergeCell ref="E93:J93"/>
    <mergeCell ref="K93:L93"/>
    <mergeCell ref="M93:N93"/>
    <mergeCell ref="O93:P93"/>
    <mergeCell ref="A94:B94"/>
    <mergeCell ref="C94:D94"/>
    <mergeCell ref="E94:J94"/>
    <mergeCell ref="K94:L94"/>
    <mergeCell ref="M94:N94"/>
    <mergeCell ref="O94:P94"/>
    <mergeCell ref="A95:B95"/>
    <mergeCell ref="C95:D95"/>
    <mergeCell ref="E95:J95"/>
    <mergeCell ref="K95:L95"/>
    <mergeCell ref="M95:N95"/>
    <mergeCell ref="O95:P95"/>
    <mergeCell ref="A90:B90"/>
    <mergeCell ref="C90:J90"/>
    <mergeCell ref="K90:L90"/>
    <mergeCell ref="M90:N90"/>
    <mergeCell ref="O90:P90"/>
    <mergeCell ref="A91:B91"/>
    <mergeCell ref="C91:D91"/>
    <mergeCell ref="E91:J91"/>
    <mergeCell ref="K91:L91"/>
    <mergeCell ref="M91:N91"/>
    <mergeCell ref="O91:P91"/>
    <mergeCell ref="A92:B92"/>
    <mergeCell ref="C92:D92"/>
    <mergeCell ref="E92:J92"/>
    <mergeCell ref="K92:L92"/>
    <mergeCell ref="M92:N92"/>
    <mergeCell ref="O92:P92"/>
    <mergeCell ref="A87:B87"/>
    <mergeCell ref="C87:D87"/>
    <mergeCell ref="E87:J87"/>
    <mergeCell ref="K87:L87"/>
    <mergeCell ref="M87:N87"/>
    <mergeCell ref="O87:P87"/>
    <mergeCell ref="A88:B88"/>
    <mergeCell ref="C88:D88"/>
    <mergeCell ref="E88:J88"/>
    <mergeCell ref="K88:L88"/>
    <mergeCell ref="M88:N88"/>
    <mergeCell ref="O88:P88"/>
    <mergeCell ref="A89:B89"/>
    <mergeCell ref="C89:J89"/>
    <mergeCell ref="K89:L89"/>
    <mergeCell ref="M89:N89"/>
    <mergeCell ref="O89:P89"/>
    <mergeCell ref="A84:B84"/>
    <mergeCell ref="C84:D84"/>
    <mergeCell ref="E84:J84"/>
    <mergeCell ref="K84:L84"/>
    <mergeCell ref="M84:N84"/>
    <mergeCell ref="O84:P84"/>
    <mergeCell ref="A85:B85"/>
    <mergeCell ref="C85:D85"/>
    <mergeCell ref="E85:J85"/>
    <mergeCell ref="K85:L85"/>
    <mergeCell ref="M85:N85"/>
    <mergeCell ref="O85:P85"/>
    <mergeCell ref="A86:B86"/>
    <mergeCell ref="C86:D86"/>
    <mergeCell ref="E86:J86"/>
    <mergeCell ref="K86:L86"/>
    <mergeCell ref="M86:N86"/>
    <mergeCell ref="O86:P86"/>
    <mergeCell ref="A80:B80"/>
    <mergeCell ref="C80:D80"/>
    <mergeCell ref="E80:J80"/>
    <mergeCell ref="K80:L80"/>
    <mergeCell ref="M80:N80"/>
    <mergeCell ref="O80:P80"/>
    <mergeCell ref="A81:B81"/>
    <mergeCell ref="C81:J81"/>
    <mergeCell ref="K81:L81"/>
    <mergeCell ref="M81:N81"/>
    <mergeCell ref="O81:P81"/>
    <mergeCell ref="A82:B82"/>
    <mergeCell ref="C82:J82"/>
    <mergeCell ref="K82:L82"/>
    <mergeCell ref="M82:N82"/>
    <mergeCell ref="O82:P82"/>
    <mergeCell ref="A83:B83"/>
    <mergeCell ref="C83:D83"/>
    <mergeCell ref="E83:J83"/>
    <mergeCell ref="K83:L83"/>
    <mergeCell ref="M83:N83"/>
    <mergeCell ref="O83:P83"/>
    <mergeCell ref="A77:B77"/>
    <mergeCell ref="C77:D77"/>
    <mergeCell ref="E77:J77"/>
    <mergeCell ref="K77:L77"/>
    <mergeCell ref="M77:N77"/>
    <mergeCell ref="O77:P77"/>
    <mergeCell ref="A78:B78"/>
    <mergeCell ref="C78:D78"/>
    <mergeCell ref="E78:J78"/>
    <mergeCell ref="K78:L78"/>
    <mergeCell ref="M78:N78"/>
    <mergeCell ref="O78:P78"/>
    <mergeCell ref="A79:B79"/>
    <mergeCell ref="C79:D79"/>
    <mergeCell ref="E79:J79"/>
    <mergeCell ref="K79:L79"/>
    <mergeCell ref="M79:N79"/>
    <mergeCell ref="O79:P79"/>
    <mergeCell ref="A74:B74"/>
    <mergeCell ref="C74:D74"/>
    <mergeCell ref="E74:J74"/>
    <mergeCell ref="K74:L74"/>
    <mergeCell ref="M74:N74"/>
    <mergeCell ref="O74:P74"/>
    <mergeCell ref="A75:B75"/>
    <mergeCell ref="C75:D75"/>
    <mergeCell ref="E75:J75"/>
    <mergeCell ref="K75:L75"/>
    <mergeCell ref="M75:N75"/>
    <mergeCell ref="O75:P75"/>
    <mergeCell ref="A76:B76"/>
    <mergeCell ref="C76:D76"/>
    <mergeCell ref="E76:J76"/>
    <mergeCell ref="K76:L76"/>
    <mergeCell ref="M76:N76"/>
    <mergeCell ref="O76:P76"/>
    <mergeCell ref="A71:B71"/>
    <mergeCell ref="C71:D71"/>
    <mergeCell ref="E71:J71"/>
    <mergeCell ref="K71:L71"/>
    <mergeCell ref="M71:N71"/>
    <mergeCell ref="O71:P71"/>
    <mergeCell ref="A72:B72"/>
    <mergeCell ref="C72:D72"/>
    <mergeCell ref="E72:J72"/>
    <mergeCell ref="K72:L72"/>
    <mergeCell ref="M72:N72"/>
    <mergeCell ref="O72:P72"/>
    <mergeCell ref="A73:B73"/>
    <mergeCell ref="C73:D73"/>
    <mergeCell ref="E73:J73"/>
    <mergeCell ref="K73:L73"/>
    <mergeCell ref="M73:N73"/>
    <mergeCell ref="O73:P73"/>
    <mergeCell ref="A68:B68"/>
    <mergeCell ref="C68:D68"/>
    <mergeCell ref="E68:J68"/>
    <mergeCell ref="K68:L68"/>
    <mergeCell ref="M68:N68"/>
    <mergeCell ref="O68:P68"/>
    <mergeCell ref="A69:B69"/>
    <mergeCell ref="C69:D69"/>
    <mergeCell ref="E69:J69"/>
    <mergeCell ref="K69:L69"/>
    <mergeCell ref="M69:N69"/>
    <mergeCell ref="O69:P69"/>
    <mergeCell ref="A70:B70"/>
    <mergeCell ref="C70:D70"/>
    <mergeCell ref="E70:J70"/>
    <mergeCell ref="K70:L70"/>
    <mergeCell ref="M70:N70"/>
    <mergeCell ref="O70:P70"/>
    <mergeCell ref="A65:B65"/>
    <mergeCell ref="C65:D65"/>
    <mergeCell ref="E65:J65"/>
    <mergeCell ref="K65:L65"/>
    <mergeCell ref="M65:N65"/>
    <mergeCell ref="O65:P65"/>
    <mergeCell ref="A66:B66"/>
    <mergeCell ref="C66:D66"/>
    <mergeCell ref="E66:J66"/>
    <mergeCell ref="K66:L66"/>
    <mergeCell ref="M66:N66"/>
    <mergeCell ref="O66:P66"/>
    <mergeCell ref="A67:B67"/>
    <mergeCell ref="C67:D67"/>
    <mergeCell ref="E67:J67"/>
    <mergeCell ref="K67:L67"/>
    <mergeCell ref="M67:N67"/>
    <mergeCell ref="O67:P67"/>
    <mergeCell ref="A62:B62"/>
    <mergeCell ref="C62:D62"/>
    <mergeCell ref="E62:J62"/>
    <mergeCell ref="K62:L62"/>
    <mergeCell ref="M62:N62"/>
    <mergeCell ref="O62:P62"/>
    <mergeCell ref="A63:B63"/>
    <mergeCell ref="C63:D63"/>
    <mergeCell ref="E63:J63"/>
    <mergeCell ref="K63:L63"/>
    <mergeCell ref="M63:N63"/>
    <mergeCell ref="O63:P63"/>
    <mergeCell ref="A64:B64"/>
    <mergeCell ref="C64:D64"/>
    <mergeCell ref="E64:J64"/>
    <mergeCell ref="K64:L64"/>
    <mergeCell ref="M64:N64"/>
    <mergeCell ref="O64:P64"/>
    <mergeCell ref="A59:B59"/>
    <mergeCell ref="C59:D59"/>
    <mergeCell ref="E59:J59"/>
    <mergeCell ref="K59:L59"/>
    <mergeCell ref="M59:N59"/>
    <mergeCell ref="O59:P59"/>
    <mergeCell ref="A60:B60"/>
    <mergeCell ref="C60:D60"/>
    <mergeCell ref="E60:J60"/>
    <mergeCell ref="K60:L60"/>
    <mergeCell ref="M60:N60"/>
    <mergeCell ref="O60:P60"/>
    <mergeCell ref="A61:B61"/>
    <mergeCell ref="C61:D61"/>
    <mergeCell ref="E61:J61"/>
    <mergeCell ref="K61:L61"/>
    <mergeCell ref="M61:N61"/>
    <mergeCell ref="O61:P61"/>
    <mergeCell ref="A56:B56"/>
    <mergeCell ref="C56:D56"/>
    <mergeCell ref="E56:J56"/>
    <mergeCell ref="K56:L56"/>
    <mergeCell ref="M56:N56"/>
    <mergeCell ref="O56:P56"/>
    <mergeCell ref="A57:B57"/>
    <mergeCell ref="C57:D57"/>
    <mergeCell ref="E57:J57"/>
    <mergeCell ref="K57:L57"/>
    <mergeCell ref="M57:N57"/>
    <mergeCell ref="O57:P57"/>
    <mergeCell ref="A58:B58"/>
    <mergeCell ref="C58:D58"/>
    <mergeCell ref="E58:J58"/>
    <mergeCell ref="K58:L58"/>
    <mergeCell ref="M58:N58"/>
    <mergeCell ref="O58:P58"/>
    <mergeCell ref="A52:B52"/>
    <mergeCell ref="C52:J52"/>
    <mergeCell ref="K52:L52"/>
    <mergeCell ref="M52:N52"/>
    <mergeCell ref="O52:P52"/>
    <mergeCell ref="A53:B53"/>
    <mergeCell ref="C53:J53"/>
    <mergeCell ref="K53:L53"/>
    <mergeCell ref="M53:N53"/>
    <mergeCell ref="O53:P53"/>
    <mergeCell ref="A54:B54"/>
    <mergeCell ref="C54:D54"/>
    <mergeCell ref="E54:J54"/>
    <mergeCell ref="K54:L54"/>
    <mergeCell ref="M54:N54"/>
    <mergeCell ref="O54:P54"/>
    <mergeCell ref="A55:B55"/>
    <mergeCell ref="C55:D55"/>
    <mergeCell ref="E55:J55"/>
    <mergeCell ref="K55:L55"/>
    <mergeCell ref="M55:N55"/>
    <mergeCell ref="O55:P55"/>
    <mergeCell ref="A49:B49"/>
    <mergeCell ref="C49:D49"/>
    <mergeCell ref="E49:J49"/>
    <mergeCell ref="K49:L49"/>
    <mergeCell ref="M49:N49"/>
    <mergeCell ref="O49:P49"/>
    <mergeCell ref="A50:B50"/>
    <mergeCell ref="C50:D50"/>
    <mergeCell ref="E50:J50"/>
    <mergeCell ref="K50:L50"/>
    <mergeCell ref="M50:N50"/>
    <mergeCell ref="O50:P50"/>
    <mergeCell ref="A51:B51"/>
    <mergeCell ref="C51:D51"/>
    <mergeCell ref="E51:J51"/>
    <mergeCell ref="K51:L51"/>
    <mergeCell ref="M51:N51"/>
    <mergeCell ref="O51:P51"/>
    <mergeCell ref="A46:B46"/>
    <mergeCell ref="C46:D46"/>
    <mergeCell ref="E46:J46"/>
    <mergeCell ref="K46:L46"/>
    <mergeCell ref="M46:N46"/>
    <mergeCell ref="O46:P46"/>
    <mergeCell ref="A47:B47"/>
    <mergeCell ref="C47:D47"/>
    <mergeCell ref="E47:J47"/>
    <mergeCell ref="K47:L47"/>
    <mergeCell ref="M47:N47"/>
    <mergeCell ref="O47:P47"/>
    <mergeCell ref="A48:B48"/>
    <mergeCell ref="C48:D48"/>
    <mergeCell ref="E48:J48"/>
    <mergeCell ref="K48:L48"/>
    <mergeCell ref="M48:N48"/>
    <mergeCell ref="O48:P48"/>
    <mergeCell ref="A43:B43"/>
    <mergeCell ref="C43:D43"/>
    <mergeCell ref="E43:J43"/>
    <mergeCell ref="K43:L43"/>
    <mergeCell ref="M43:N43"/>
    <mergeCell ref="O43:P43"/>
    <mergeCell ref="A44:B44"/>
    <mergeCell ref="C44:D44"/>
    <mergeCell ref="E44:J44"/>
    <mergeCell ref="K44:L44"/>
    <mergeCell ref="M44:N44"/>
    <mergeCell ref="O44:P44"/>
    <mergeCell ref="A45:B45"/>
    <mergeCell ref="C45:D45"/>
    <mergeCell ref="E45:J45"/>
    <mergeCell ref="K45:L45"/>
    <mergeCell ref="M45:N45"/>
    <mergeCell ref="O45:P45"/>
    <mergeCell ref="A39:B39"/>
    <mergeCell ref="C39:J39"/>
    <mergeCell ref="K39:L39"/>
    <mergeCell ref="M39:N39"/>
    <mergeCell ref="O39:P39"/>
    <mergeCell ref="A40:B40"/>
    <mergeCell ref="C40:J40"/>
    <mergeCell ref="K40:L40"/>
    <mergeCell ref="M40:N40"/>
    <mergeCell ref="O40:P40"/>
    <mergeCell ref="A41:B41"/>
    <mergeCell ref="C41:D41"/>
    <mergeCell ref="E41:J41"/>
    <mergeCell ref="K41:L41"/>
    <mergeCell ref="M41:N41"/>
    <mergeCell ref="O41:P41"/>
    <mergeCell ref="A42:B42"/>
    <mergeCell ref="C42:D42"/>
    <mergeCell ref="E42:J42"/>
    <mergeCell ref="K42:L42"/>
    <mergeCell ref="M42:N42"/>
    <mergeCell ref="O42:P42"/>
    <mergeCell ref="A36:B36"/>
    <mergeCell ref="C36:D36"/>
    <mergeCell ref="E36:J36"/>
    <mergeCell ref="K36:L36"/>
    <mergeCell ref="M36:N36"/>
    <mergeCell ref="O36:P36"/>
    <mergeCell ref="A37:B37"/>
    <mergeCell ref="C37:D37"/>
    <mergeCell ref="E37:J37"/>
    <mergeCell ref="K37:L37"/>
    <mergeCell ref="M37:N37"/>
    <mergeCell ref="O37:P37"/>
    <mergeCell ref="A38:B38"/>
    <mergeCell ref="C38:D38"/>
    <mergeCell ref="E38:J38"/>
    <mergeCell ref="K38:L38"/>
    <mergeCell ref="M38:N38"/>
    <mergeCell ref="O38:P38"/>
    <mergeCell ref="A33:B33"/>
    <mergeCell ref="C33:D33"/>
    <mergeCell ref="E33:J33"/>
    <mergeCell ref="K33:L33"/>
    <mergeCell ref="M33:N33"/>
    <mergeCell ref="O33:P33"/>
    <mergeCell ref="A34:B34"/>
    <mergeCell ref="C34:D34"/>
    <mergeCell ref="E34:J34"/>
    <mergeCell ref="K34:L34"/>
    <mergeCell ref="M34:N34"/>
    <mergeCell ref="O34:P34"/>
    <mergeCell ref="A35:B35"/>
    <mergeCell ref="C35:D35"/>
    <mergeCell ref="E35:J35"/>
    <mergeCell ref="K35:L35"/>
    <mergeCell ref="M35:N35"/>
    <mergeCell ref="O35:P35"/>
    <mergeCell ref="A30:B30"/>
    <mergeCell ref="C30:D30"/>
    <mergeCell ref="E30:J30"/>
    <mergeCell ref="K30:L30"/>
    <mergeCell ref="M30:N30"/>
    <mergeCell ref="O30:P30"/>
    <mergeCell ref="A31:B31"/>
    <mergeCell ref="C31:D31"/>
    <mergeCell ref="E31:J31"/>
    <mergeCell ref="K31:L31"/>
    <mergeCell ref="M31:N31"/>
    <mergeCell ref="O31:P31"/>
    <mergeCell ref="A32:B32"/>
    <mergeCell ref="C32:D32"/>
    <mergeCell ref="E32:J32"/>
    <mergeCell ref="K32:L32"/>
    <mergeCell ref="M32:N32"/>
    <mergeCell ref="O32:P32"/>
    <mergeCell ref="A26:B26"/>
    <mergeCell ref="C26:D26"/>
    <mergeCell ref="E26:J26"/>
    <mergeCell ref="K26:L26"/>
    <mergeCell ref="M26:N26"/>
    <mergeCell ref="O26:P26"/>
    <mergeCell ref="A27:B27"/>
    <mergeCell ref="C27:J27"/>
    <mergeCell ref="K27:L27"/>
    <mergeCell ref="M27:N27"/>
    <mergeCell ref="O27:P27"/>
    <mergeCell ref="A28:B28"/>
    <mergeCell ref="C28:J28"/>
    <mergeCell ref="K28:L28"/>
    <mergeCell ref="M28:N28"/>
    <mergeCell ref="O28:P28"/>
    <mergeCell ref="A29:B29"/>
    <mergeCell ref="C29:D29"/>
    <mergeCell ref="E29:J29"/>
    <mergeCell ref="K29:L29"/>
    <mergeCell ref="M29:N29"/>
    <mergeCell ref="O29:P29"/>
    <mergeCell ref="A23:B23"/>
    <mergeCell ref="C23:D23"/>
    <mergeCell ref="E23:J23"/>
    <mergeCell ref="K23:L23"/>
    <mergeCell ref="M23:N23"/>
    <mergeCell ref="O23:P23"/>
    <mergeCell ref="A24:B24"/>
    <mergeCell ref="C24:D24"/>
    <mergeCell ref="E24:J24"/>
    <mergeCell ref="K24:L24"/>
    <mergeCell ref="M24:N24"/>
    <mergeCell ref="O24:P24"/>
    <mergeCell ref="A25:B25"/>
    <mergeCell ref="C25:D25"/>
    <mergeCell ref="E25:J25"/>
    <mergeCell ref="K25:L25"/>
    <mergeCell ref="M25:N25"/>
    <mergeCell ref="O25:P25"/>
    <mergeCell ref="A19:B19"/>
    <mergeCell ref="C19:D19"/>
    <mergeCell ref="E19:J19"/>
    <mergeCell ref="K19:L19"/>
    <mergeCell ref="M19:N19"/>
    <mergeCell ref="O19:P19"/>
    <mergeCell ref="A20:B20"/>
    <mergeCell ref="C20:J20"/>
    <mergeCell ref="K20:L20"/>
    <mergeCell ref="M20:N20"/>
    <mergeCell ref="O20:P20"/>
    <mergeCell ref="A21:B21"/>
    <mergeCell ref="C21:J21"/>
    <mergeCell ref="K21:L21"/>
    <mergeCell ref="M21:N21"/>
    <mergeCell ref="O21:P21"/>
    <mergeCell ref="A22:B22"/>
    <mergeCell ref="C22:D22"/>
    <mergeCell ref="E22:J22"/>
    <mergeCell ref="K22:L22"/>
    <mergeCell ref="M22:N22"/>
    <mergeCell ref="O22:P22"/>
    <mergeCell ref="A15:B15"/>
    <mergeCell ref="C15:J15"/>
    <mergeCell ref="K15:L15"/>
    <mergeCell ref="M15:N15"/>
    <mergeCell ref="O15:P15"/>
    <mergeCell ref="A16:B16"/>
    <mergeCell ref="C16:J16"/>
    <mergeCell ref="K16:L16"/>
    <mergeCell ref="M16:N16"/>
    <mergeCell ref="O16:P16"/>
    <mergeCell ref="A17:B17"/>
    <mergeCell ref="C17:J17"/>
    <mergeCell ref="K17:L17"/>
    <mergeCell ref="M17:N17"/>
    <mergeCell ref="O17:P17"/>
    <mergeCell ref="A18:B18"/>
    <mergeCell ref="C18:D18"/>
    <mergeCell ref="E18:J18"/>
    <mergeCell ref="K18:L18"/>
    <mergeCell ref="M18:N18"/>
    <mergeCell ref="O18:P18"/>
    <mergeCell ref="K11:L11"/>
    <mergeCell ref="M11:N11"/>
    <mergeCell ref="O11:P11"/>
    <mergeCell ref="A11:B11"/>
    <mergeCell ref="C11:J11"/>
    <mergeCell ref="K12:L12"/>
    <mergeCell ref="M12:N12"/>
    <mergeCell ref="O12:P12"/>
    <mergeCell ref="A12:B12"/>
    <mergeCell ref="C12:J12"/>
    <mergeCell ref="K13:L13"/>
    <mergeCell ref="M13:N13"/>
    <mergeCell ref="O13:P13"/>
    <mergeCell ref="A13:B13"/>
    <mergeCell ref="C13:D13"/>
    <mergeCell ref="E13:J13"/>
    <mergeCell ref="A14:J14"/>
    <mergeCell ref="K14:L14"/>
    <mergeCell ref="M14:N14"/>
    <mergeCell ref="O14:P14"/>
  </mergeCells>
  <pageMargins left="0.7" right="0.7" top="0.75" bottom="0.75" header="0.3" footer="0.3"/>
  <pageSetup paperSize="9" scale="70" orientation="portrait" verticalDpi="0" r:id="rId1"/>
  <rowBreaks count="2" manualBreakCount="2">
    <brk id="67" max="16383" man="1"/>
    <brk id="1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Izvještaj o izvršenju proračuna</vt:lpstr>
      <vt:lpstr>Prihodi i rashodi prema ekonoms</vt:lpstr>
      <vt:lpstr>Prihodi i rashodi prema izvorim</vt:lpstr>
      <vt:lpstr>Rashodi prema funkcijskoj klasi</vt:lpstr>
      <vt:lpstr>Račun financiranja prema ekonom</vt:lpstr>
      <vt:lpstr>Račun financiranja prema izvori</vt:lpstr>
      <vt:lpstr>Izvršenje po programskoj klasif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Dječji Vrtić Petar Pan</cp:lastModifiedBy>
  <cp:lastPrinted>2026-02-27T09:40:12Z</cp:lastPrinted>
  <dcterms:created xsi:type="dcterms:W3CDTF">2026-02-26T09:47:27Z</dcterms:created>
  <dcterms:modified xsi:type="dcterms:W3CDTF">2026-03-13T14:09:09Z</dcterms:modified>
</cp:coreProperties>
</file>