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Z\Desktop\PETRA DOK 18-19\WEB NOVO vod\"/>
    </mc:Choice>
  </mc:AlternateContent>
  <bookViews>
    <workbookView xWindow="0" yWindow="0" windowWidth="28800" windowHeight="12435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DIO'!$A$1:$H$21</definedName>
    <definedName name="_xlnm.Print_Area" localSheetId="1">'PLAN PRIHODA'!$A$1:$I$12</definedName>
  </definedNames>
  <calcPr calcId="152511"/>
  <fileRecoveryPr autoRecover="0"/>
</workbook>
</file>

<file path=xl/calcChain.xml><?xml version="1.0" encoding="utf-8"?>
<calcChain xmlns="http://schemas.openxmlformats.org/spreadsheetml/2006/main">
  <c r="H6" i="3" l="1"/>
  <c r="G58" i="3"/>
  <c r="H12" i="3"/>
  <c r="F12" i="3"/>
  <c r="F6" i="3"/>
  <c r="F5" i="3" l="1"/>
  <c r="F58" i="3" s="1"/>
  <c r="E6" i="3"/>
  <c r="H5" i="3"/>
  <c r="H58" i="3" s="1"/>
  <c r="E25" i="3"/>
  <c r="E12" i="3" s="1"/>
  <c r="I18" i="3"/>
  <c r="E5" i="3" l="1"/>
  <c r="E58" i="3" s="1"/>
  <c r="E70" i="3" s="1"/>
  <c r="C6" i="3"/>
  <c r="G70" i="3"/>
  <c r="F70" i="3"/>
  <c r="I25" i="3" l="1"/>
  <c r="I12" i="3" s="1"/>
  <c r="I5" i="3" s="1"/>
  <c r="I58" i="3" s="1"/>
  <c r="I70" i="3" s="1"/>
  <c r="C18" i="3" l="1"/>
  <c r="C25" i="3"/>
  <c r="C12" i="3" l="1"/>
  <c r="C5" i="3" s="1"/>
  <c r="C58" i="3" l="1"/>
  <c r="C70" i="3" s="1"/>
  <c r="J47" i="3"/>
  <c r="J46" i="3"/>
</calcChain>
</file>

<file path=xl/sharedStrings.xml><?xml version="1.0" encoding="utf-8"?>
<sst xmlns="http://schemas.openxmlformats.org/spreadsheetml/2006/main" count="125" uniqueCount="116">
  <si>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</si>
  <si>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</si>
  <si>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</si>
  <si>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</si>
  <si>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</si>
  <si>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</si>
  <si>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</si>
  <si>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</si>
  <si>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</si>
  <si>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</si>
  <si>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</si>
  <si>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</si>
  <si>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</si>
  <si>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Pomoći</t>
  </si>
  <si>
    <t xml:space="preserve">Donacije </t>
  </si>
  <si>
    <t>Namjenski primici od zaduživanja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</si>
  <si>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</si>
  <si>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</si>
  <si>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</si>
  <si>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</si>
  <si>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</si>
  <si>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</si>
  <si>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</si>
  <si>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</si>
  <si>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</si>
  <si>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</si>
  <si>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</si>
  <si>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</si>
  <si>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financijski rashodi</t>
  </si>
  <si>
    <t>Postrojenja i oprema</t>
  </si>
  <si>
    <t>OPĆI DIO</t>
  </si>
  <si>
    <t>PRIHODI UKUPNO</t>
  </si>
  <si>
    <t>RASHODI UKUPNO</t>
  </si>
  <si>
    <t>A</t>
  </si>
  <si>
    <t>Prihodi od prodaje  nefinancijske imovine i nadoknade šteta s osnova osiguranja</t>
  </si>
  <si>
    <t>Prihodi od nefinancijske imovine i nadoknade šteta</t>
  </si>
  <si>
    <t>Stupac1</t>
  </si>
  <si>
    <t>Stupac2</t>
  </si>
  <si>
    <t>Stupac3</t>
  </si>
  <si>
    <t>Stupac4</t>
  </si>
  <si>
    <t>Stupac5</t>
  </si>
  <si>
    <t>Stupac6</t>
  </si>
  <si>
    <t xml:space="preserve">Naziv aktivnosti - Programska djelatnost vrtića-redovni programi </t>
  </si>
  <si>
    <t>Plaće (Bruto) za redovan rad</t>
  </si>
  <si>
    <t>DOP zdravstvo</t>
  </si>
  <si>
    <t>DOP zapošljavanje</t>
  </si>
  <si>
    <t>Službena putovanja</t>
  </si>
  <si>
    <t>Naknade za prijevoz na rad</t>
  </si>
  <si>
    <t>Stručno usavršavanje zaposlenih</t>
  </si>
  <si>
    <t>Ostale naknade trošk. zaposlenima</t>
  </si>
  <si>
    <t>Energija</t>
  </si>
  <si>
    <t>Materijal i dijelovi za tekuće i investicijsko održavanje</t>
  </si>
  <si>
    <t>Sitni inventar i auto gume</t>
  </si>
  <si>
    <t>Služb., radna, zaštitna odjeća i obuća</t>
  </si>
  <si>
    <t>Usluge telefona, pošte i prijevoza</t>
  </si>
  <si>
    <t>Usluge tekućeg i investicij. Održav.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</si>
  <si>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</si>
  <si>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</si>
  <si>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</si>
  <si>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</si>
  <si>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</si>
  <si>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</si>
  <si>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nepomenuti rashodi poslovanja</t>
  </si>
  <si>
    <t>Naknada za rad članova Upravnog vijeća</t>
  </si>
  <si>
    <t>Premije osiguranja</t>
  </si>
  <si>
    <t>Reprezentacija</t>
  </si>
  <si>
    <t>Tuzemne članarine</t>
  </si>
  <si>
    <t>RTV pristojbe i naknade za zapošlj.INR</t>
  </si>
  <si>
    <t>Financijski rashodi</t>
  </si>
  <si>
    <t>Kamate na primljene kredite</t>
  </si>
  <si>
    <t>Bankarske usluge i platni promet</t>
  </si>
  <si>
    <t>Rashodi za nabavu proizvedene dugotrajne imovine</t>
  </si>
  <si>
    <t xml:space="preserve">Građevinski objekti </t>
  </si>
  <si>
    <t>Sportska i glazbena oprema</t>
  </si>
  <si>
    <t>Knjige, umjetn.djela i ostale izložb.vr.</t>
  </si>
  <si>
    <t>Izdaci zafinancijsku imovinu i  otplatu zajmova</t>
  </si>
  <si>
    <t>B</t>
  </si>
  <si>
    <t>Naziv aktivnosti-Program predškole</t>
  </si>
  <si>
    <t>Ostali nespomenuti rashodi poslov.</t>
  </si>
  <si>
    <t xml:space="preserve"> PLAN rashoda 2018.</t>
  </si>
  <si>
    <t>Opći prihodi i primici - GRAD VODNJAN</t>
  </si>
  <si>
    <t>Stupac7</t>
  </si>
  <si>
    <t>Naknada troškova osobama izvan radnog odnosa</t>
  </si>
  <si>
    <t>Prihodi po posebnim propisima</t>
  </si>
  <si>
    <t>SVI RASHODI - PROGRAM PREDŠKOLE</t>
  </si>
  <si>
    <t>SVEUKUPNI RASHODI SVI PROGRAMI</t>
  </si>
  <si>
    <t xml:space="preserve">SVI RASHODI - REDOVNI PROGRAMI </t>
  </si>
  <si>
    <t>Oprema za grijanje, ventilaciju i hlađenje</t>
  </si>
  <si>
    <t>Uredska oprema i namještaj</t>
  </si>
  <si>
    <t>Poslovni objekti -novi vrtić Peroj</t>
  </si>
  <si>
    <t xml:space="preserve"> Plan  
za 2018.</t>
  </si>
  <si>
    <t>Ukupno prihodi i primici za 2018</t>
  </si>
  <si>
    <t>PRIHODI OD NEFINANCIJSKE IMOVINE</t>
  </si>
  <si>
    <t>PRIHODI - DONACIJE</t>
  </si>
  <si>
    <t>PRIHODI POMOĆI</t>
  </si>
  <si>
    <t xml:space="preserve">REBALANS PLANA PRIHODA I PRIMITAKA 2018 D.V.-S.I. PETAR PAN VODNJAN-DIGNANO </t>
  </si>
  <si>
    <t>Stupac8</t>
  </si>
  <si>
    <t>Rashodi za nabavu neproizv. dugotrajne imovine</t>
  </si>
  <si>
    <t>RASHODI ZA NABAVU NEFINANCIJSKE IMOVINE</t>
  </si>
  <si>
    <t>Stupac9</t>
  </si>
  <si>
    <t>Stupac10</t>
  </si>
  <si>
    <t>NOVI PLAN RASHODA</t>
  </si>
  <si>
    <t>Uredski materijal, mat za čišćenje i higijenu, literatura</t>
  </si>
  <si>
    <t>Pomoći od izvanprorač.korisnika</t>
  </si>
  <si>
    <t>Opći prihodi i primici iz nadležnog prorač.</t>
  </si>
  <si>
    <t xml:space="preserve">Opći prihodi i primici iz nenadležnih proračuna </t>
  </si>
  <si>
    <t>novi plan prihoda</t>
  </si>
  <si>
    <t>Telefonske i telegr.centrale</t>
  </si>
  <si>
    <t>Opći prihodi i primici iz nenadležnih prorač.</t>
  </si>
  <si>
    <t>Materijal i sirovine, didaktika</t>
  </si>
  <si>
    <t xml:space="preserve">Vlastiti prihodi </t>
  </si>
  <si>
    <t xml:space="preserve">D.V.-S.I. PETAR PAN VODNJAN-DIGNANO - Rebalans Plana rashoda za 2018.godinu </t>
  </si>
  <si>
    <t>rebalans +/-</t>
  </si>
  <si>
    <t>D.V.-S.I. PETAR PAN VODNJAN DIGNANO - REBALANS FINANCIJSKOG PLANA ZA 2018.</t>
  </si>
  <si>
    <t xml:space="preserve"> Rebalans plana 
za 2018.</t>
  </si>
  <si>
    <t>Iznos +/- rebalansa plana
za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</si>
</sst>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164" formatCode="_-* #,##0.00_-;\-* #,##0.00_-;_-* &quot;-&quot;??_-;_-@_-"/>
    <numFmt numFmtId="165" formatCode="_-* #,##0_-;\-* #,##0_-;_-* &quot;-&quot;??_-;_-@_-"/>
    <numFmt numFmtId="166" formatCode="0_ ;\-0\ "/>
  </numFmts>
  <fonts count="66"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indexed="8"/>
      <name val="Arial Black"/>
      <family val="2"/>
      <charset val="238"/>
    </font>
    <font>
      <b/>
      <sz val="10"/>
      <name val="Arial Black"/>
      <family val="2"/>
      <charset val="238"/>
    </font>
    <font>
      <sz val="10"/>
      <name val="Arial Black"/>
      <family val="2"/>
      <charset val="238"/>
    </font>
    <font>
      <b/>
      <i/>
      <sz val="11"/>
      <name val="Arial"/>
      <family val="2"/>
      <charset val="238"/>
    </font>
    <font>
      <sz val="11"/>
      <name val="Arial Black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 Rounded MT Bold"/>
      <family val="2"/>
    </font>
    <font>
      <b/>
      <sz val="8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b/>
      <i/>
      <sz val="11"/>
      <color theme="6" tint="-0.499984740745262"/>
      <name val="Arial"/>
      <family val="2"/>
      <charset val="238"/>
    </font>
    <font>
      <b/>
      <i/>
      <sz val="11"/>
      <color theme="6" tint="-0.249977111117893"/>
      <name val="Arial"/>
      <family val="2"/>
      <charset val="238"/>
    </font>
    <font>
      <sz val="10"/>
      <color theme="6" tint="-0.499984740745262"/>
      <name val="Arial Black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Black"/>
      <family val="2"/>
      <charset val="238"/>
    </font>
    <font>
      <b/>
      <sz val="10"/>
      <color theme="6" tint="-0.499984740745262"/>
      <name val="Calibri"/>
      <family val="2"/>
      <charset val="238"/>
      <scheme val="minor"/>
    </font>
    <font>
      <b/>
      <sz val="10"/>
      <color theme="6" tint="-0.249977111117893"/>
      <name val="Calibri"/>
      <family val="2"/>
      <charset val="238"/>
      <scheme val="minor"/>
    </font>
    <font>
      <sz val="10"/>
      <color indexed="8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4" fillId="0" borderId="7" applyNumberFormat="0" applyFill="0" applyAlignment="0" applyProtection="0"/>
    <xf numFmtId="2" fontId="35" fillId="21" borderId="24" applyNumberFormat="0" applyAlignment="0" applyProtection="0">
      <alignment horizontal="left" vertical="center" wrapText="1"/>
      <protection hidden="1"/>
    </xf>
  </cellStyleXfs>
  <cellXfs count="323">
    <xf numFmtId="0" fontId="0" fillId="0" borderId="0" xfId="0" applyNumberForma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Font="1"/>
    <xf numFmtId="0" fontId="1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19" fillId="0" borderId="0" xfId="0" quotePrefix="1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0" fillId="0" borderId="22" xfId="0" quotePrefix="1" applyFont="1" applyBorder="1" applyAlignment="1">
      <alignment horizontal="left" vertical="center" wrapText="1"/>
    </xf>
    <xf numFmtId="0" fontId="20" fillId="0" borderId="22" xfId="0" quotePrefix="1" applyFont="1" applyBorder="1" applyAlignment="1">
      <alignment horizontal="center" vertical="center" wrapText="1"/>
    </xf>
    <xf numFmtId="0" fontId="17" fillId="0" borderId="22" xfId="0" quotePrefix="1" applyNumberFormat="1" applyFont="1" applyFill="1" applyBorder="1" applyAlignment="1" applyProtection="1">
      <alignment horizontal="left" vertical="center"/>
    </xf>
    <xf numFmtId="0" fontId="16" fillId="0" borderId="0" xfId="0" quotePrefix="1" applyNumberFormat="1" applyFont="1" applyFill="1" applyBorder="1" applyAlignment="1" applyProtection="1">
      <alignment horizontal="center" vertical="center"/>
    </xf>
    <xf numFmtId="3" fontId="16" fillId="0" borderId="0" xfId="0" quotePrefix="1" applyNumberFormat="1" applyFont="1" applyFill="1" applyBorder="1" applyAlignment="1" applyProtection="1">
      <alignment horizontal="left"/>
    </xf>
    <xf numFmtId="3" fontId="17" fillId="0" borderId="0" xfId="0" quotePrefix="1" applyNumberFormat="1" applyFont="1" applyFill="1" applyBorder="1" applyAlignment="1" applyProtection="1">
      <alignment horizontal="left"/>
    </xf>
    <xf numFmtId="3" fontId="16" fillId="0" borderId="0" xfId="0" applyNumberFormat="1" applyFont="1" applyFill="1" applyBorder="1" applyAlignment="1" applyProtection="1"/>
    <xf numFmtId="3" fontId="17" fillId="0" borderId="0" xfId="0" quotePrefix="1" applyNumberFormat="1" applyFont="1" applyFill="1" applyBorder="1" applyAlignment="1" applyProtection="1">
      <alignment horizontal="left" wrapText="1"/>
    </xf>
    <xf numFmtId="3" fontId="17" fillId="0" borderId="0" xfId="0" applyNumberFormat="1" applyFont="1" applyFill="1" applyBorder="1" applyAlignment="1" applyProtection="1"/>
    <xf numFmtId="0" fontId="23" fillId="0" borderId="0" xfId="0" quotePrefix="1" applyFont="1" applyBorder="1" applyAlignment="1">
      <alignment horizontal="left" vertical="center"/>
    </xf>
    <xf numFmtId="3" fontId="16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quotePrefix="1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6" fillId="21" borderId="0" xfId="0" applyNumberFormat="1" applyFont="1" applyFill="1" applyBorder="1" applyAlignment="1" applyProtection="1"/>
    <xf numFmtId="165" fontId="16" fillId="0" borderId="0" xfId="28" applyNumberFormat="1" applyFont="1" applyFill="1" applyBorder="1" applyAlignment="1" applyProtection="1"/>
    <xf numFmtId="165" fontId="16" fillId="21" borderId="0" xfId="28" applyNumberFormat="1" applyFont="1" applyFill="1" applyBorder="1" applyAlignment="1" applyProtection="1"/>
    <xf numFmtId="0" fontId="16" fillId="18" borderId="0" xfId="0" applyNumberFormat="1" applyFont="1" applyFill="1" applyBorder="1" applyAlignment="1" applyProtection="1">
      <alignment wrapText="1"/>
    </xf>
    <xf numFmtId="165" fontId="16" fillId="18" borderId="0" xfId="28" applyNumberFormat="1" applyFont="1" applyFill="1" applyBorder="1" applyAlignment="1" applyProtection="1"/>
    <xf numFmtId="0" fontId="16" fillId="18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165" fontId="16" fillId="23" borderId="0" xfId="28" applyNumberFormat="1" applyFont="1" applyFill="1" applyBorder="1" applyAlignment="1" applyProtection="1"/>
    <xf numFmtId="0" fontId="16" fillId="23" borderId="0" xfId="0" applyNumberFormat="1" applyFont="1" applyFill="1" applyBorder="1" applyAlignment="1" applyProtection="1"/>
    <xf numFmtId="0" fontId="17" fillId="25" borderId="0" xfId="0" applyNumberFormat="1" applyFont="1" applyFill="1" applyBorder="1" applyAlignment="1" applyProtection="1"/>
    <xf numFmtId="0" fontId="27" fillId="0" borderId="0" xfId="0" applyFont="1"/>
    <xf numFmtId="1" fontId="28" fillId="19" borderId="25" xfId="0" applyNumberFormat="1" applyFont="1" applyFill="1" applyBorder="1" applyAlignment="1">
      <alignment horizontal="right" vertical="top" wrapText="1"/>
    </xf>
    <xf numFmtId="1" fontId="28" fillId="19" borderId="26" xfId="0" applyNumberFormat="1" applyFont="1" applyFill="1" applyBorder="1" applyAlignment="1">
      <alignment horizontal="left" wrapText="1"/>
    </xf>
    <xf numFmtId="1" fontId="27" fillId="0" borderId="25" xfId="0" applyNumberFormat="1" applyFont="1" applyBorder="1" applyAlignment="1">
      <alignment horizontal="center" wrapText="1"/>
    </xf>
    <xf numFmtId="3" fontId="27" fillId="0" borderId="9" xfId="0" applyNumberFormat="1" applyFont="1" applyBorder="1"/>
    <xf numFmtId="3" fontId="27" fillId="0" borderId="9" xfId="0" applyNumberFormat="1" applyFont="1" applyBorder="1" applyAlignment="1">
      <alignment horizontal="center" vertical="center" wrapText="1"/>
    </xf>
    <xf numFmtId="3" fontId="27" fillId="0" borderId="16" xfId="0" applyNumberFormat="1" applyFont="1" applyBorder="1"/>
    <xf numFmtId="3" fontId="27" fillId="0" borderId="10" xfId="0" applyNumberFormat="1" applyFont="1" applyBorder="1" applyAlignment="1">
      <alignment horizontal="center" vertical="center" wrapText="1"/>
    </xf>
    <xf numFmtId="1" fontId="27" fillId="0" borderId="27" xfId="0" applyNumberFormat="1" applyFont="1" applyBorder="1" applyAlignment="1">
      <alignment horizontal="center" wrapText="1"/>
    </xf>
    <xf numFmtId="3" fontId="27" fillId="0" borderId="14" xfId="0" applyNumberFormat="1" applyFont="1" applyBorder="1"/>
    <xf numFmtId="3" fontId="27" fillId="0" borderId="9" xfId="0" applyNumberFormat="1" applyFont="1" applyBorder="1" applyAlignment="1">
      <alignment horizontal="center" wrapText="1"/>
    </xf>
    <xf numFmtId="3" fontId="27" fillId="0" borderId="15" xfId="0" applyNumberFormat="1" applyFont="1" applyBorder="1"/>
    <xf numFmtId="3" fontId="27" fillId="0" borderId="17" xfId="0" applyNumberFormat="1" applyFont="1" applyBorder="1"/>
    <xf numFmtId="0" fontId="32" fillId="22" borderId="0" xfId="0" applyFont="1" applyFill="1"/>
    <xf numFmtId="0" fontId="16" fillId="0" borderId="0" xfId="0" applyNumberFormat="1" applyFont="1" applyFill="1" applyBorder="1" applyAlignment="1" applyProtection="1"/>
    <xf numFmtId="0" fontId="31" fillId="0" borderId="23" xfId="0" applyFont="1" applyBorder="1" applyAlignment="1">
      <alignment horizontal="left"/>
    </xf>
    <xf numFmtId="0" fontId="33" fillId="0" borderId="22" xfId="0" quotePrefix="1" applyFont="1" applyBorder="1" applyAlignment="1">
      <alignment horizontal="left"/>
    </xf>
    <xf numFmtId="0" fontId="16" fillId="0" borderId="0" xfId="0" applyNumberFormat="1" applyFont="1" applyFill="1" applyBorder="1" applyAlignment="1" applyProtection="1">
      <alignment vertical="top"/>
    </xf>
    <xf numFmtId="0" fontId="33" fillId="0" borderId="22" xfId="0" quotePrefix="1" applyNumberFormat="1" applyFont="1" applyFill="1" applyBorder="1" applyAlignment="1" applyProtection="1">
      <alignment horizontal="left" vertical="center"/>
    </xf>
    <xf numFmtId="3" fontId="33" fillId="29" borderId="24" xfId="0" applyNumberFormat="1" applyFont="1" applyFill="1" applyBorder="1" applyAlignment="1">
      <alignment horizontal="right"/>
    </xf>
    <xf numFmtId="0" fontId="34" fillId="29" borderId="24" xfId="0" applyNumberFormat="1" applyFont="1" applyFill="1" applyBorder="1" applyAlignment="1" applyProtection="1"/>
    <xf numFmtId="1" fontId="27" fillId="0" borderId="27" xfId="0" applyNumberFormat="1" applyFont="1" applyBorder="1" applyAlignment="1">
      <alignment horizontal="center" vertical="top" wrapText="1"/>
    </xf>
    <xf numFmtId="1" fontId="36" fillId="0" borderId="27" xfId="0" applyNumberFormat="1" applyFont="1" applyBorder="1" applyAlignment="1">
      <alignment horizontal="center" vertical="top" wrapText="1"/>
    </xf>
    <xf numFmtId="3" fontId="27" fillId="0" borderId="8" xfId="0" applyNumberFormat="1" applyFont="1" applyBorder="1" applyAlignment="1">
      <alignment vertical="center" wrapText="1"/>
    </xf>
    <xf numFmtId="3" fontId="27" fillId="0" borderId="14" xfId="0" applyNumberFormat="1" applyFont="1" applyBorder="1" applyAlignment="1">
      <alignment vertical="center"/>
    </xf>
    <xf numFmtId="3" fontId="27" fillId="0" borderId="19" xfId="0" applyNumberFormat="1" applyFont="1" applyBorder="1" applyAlignment="1">
      <alignment vertical="center"/>
    </xf>
    <xf numFmtId="3" fontId="27" fillId="0" borderId="18" xfId="0" applyNumberFormat="1" applyFont="1" applyBorder="1" applyAlignment="1">
      <alignment vertical="center"/>
    </xf>
    <xf numFmtId="0" fontId="28" fillId="0" borderId="1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3" fontId="36" fillId="0" borderId="17" xfId="0" applyNumberFormat="1" applyFont="1" applyBorder="1"/>
    <xf numFmtId="3" fontId="27" fillId="0" borderId="20" xfId="0" applyNumberFormat="1" applyFont="1" applyBorder="1" applyAlignment="1">
      <alignment horizontal="center" vertical="center"/>
    </xf>
    <xf numFmtId="1" fontId="28" fillId="0" borderId="18" xfId="0" applyNumberFormat="1" applyFont="1" applyBorder="1" applyAlignment="1">
      <alignment vertical="center" wrapText="1"/>
    </xf>
    <xf numFmtId="3" fontId="27" fillId="0" borderId="20" xfId="0" applyNumberFormat="1" applyFont="1" applyBorder="1" applyAlignment="1">
      <alignment vertical="center"/>
    </xf>
    <xf numFmtId="3" fontId="27" fillId="0" borderId="21" xfId="0" applyNumberFormat="1" applyFont="1" applyBorder="1" applyAlignment="1">
      <alignment vertical="center"/>
    </xf>
    <xf numFmtId="0" fontId="17" fillId="20" borderId="0" xfId="0" applyNumberFormat="1" applyFont="1" applyFill="1" applyBorder="1" applyAlignment="1" applyProtection="1">
      <alignment horizontal="center" vertical="top"/>
    </xf>
    <xf numFmtId="0" fontId="17" fillId="27" borderId="0" xfId="0" applyNumberFormat="1" applyFont="1" applyFill="1" applyBorder="1" applyAlignment="1" applyProtection="1">
      <alignment vertical="center"/>
    </xf>
    <xf numFmtId="0" fontId="17" fillId="26" borderId="0" xfId="0" applyNumberFormat="1" applyFont="1" applyFill="1" applyBorder="1" applyAlignment="1" applyProtection="1">
      <alignment vertical="center"/>
    </xf>
    <xf numFmtId="0" fontId="17" fillId="28" borderId="0" xfId="0" applyNumberFormat="1" applyFont="1" applyFill="1" applyBorder="1" applyAlignment="1" applyProtection="1">
      <alignment vertical="center"/>
    </xf>
    <xf numFmtId="0" fontId="37" fillId="0" borderId="0" xfId="0" applyNumberFormat="1" applyFont="1" applyFill="1" applyBorder="1" applyAlignment="1" applyProtection="1"/>
    <xf numFmtId="0" fontId="38" fillId="27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top"/>
    </xf>
    <xf numFmtId="0" fontId="17" fillId="21" borderId="0" xfId="0" applyNumberFormat="1" applyFont="1" applyFill="1" applyBorder="1" applyAlignment="1" applyProtection="1"/>
    <xf numFmtId="0" fontId="17" fillId="27" borderId="0" xfId="0" applyNumberFormat="1" applyFont="1" applyFill="1" applyBorder="1" applyAlignment="1" applyProtection="1"/>
    <xf numFmtId="165" fontId="41" fillId="21" borderId="24" xfId="38" applyNumberFormat="1" applyFont="1" applyAlignment="1" applyProtection="1"/>
    <xf numFmtId="165" fontId="41" fillId="21" borderId="24" xfId="38" applyNumberFormat="1" applyFont="1" applyAlignment="1" applyProtection="1">
      <alignment wrapText="1"/>
    </xf>
    <xf numFmtId="3" fontId="41" fillId="21" borderId="24" xfId="38" applyNumberFormat="1" applyFont="1" applyAlignment="1" applyProtection="1">
      <alignment horizontal="right"/>
    </xf>
    <xf numFmtId="42" fontId="41" fillId="21" borderId="24" xfId="38" applyNumberFormat="1" applyFont="1" applyAlignment="1" applyProtection="1"/>
    <xf numFmtId="165" fontId="41" fillId="21" borderId="24" xfId="38" applyNumberFormat="1" applyFont="1" applyAlignment="1" applyProtection="1">
      <alignment horizontal="left" vertical="center" wrapText="1"/>
      <protection hidden="1"/>
    </xf>
    <xf numFmtId="165" fontId="41" fillId="21" borderId="24" xfId="38" applyNumberFormat="1" applyFont="1" applyAlignment="1" applyProtection="1">
      <alignment horizontal="left" vertical="top" wrapText="1"/>
    </xf>
    <xf numFmtId="3" fontId="41" fillId="21" borderId="24" xfId="38" applyNumberFormat="1" applyFont="1" applyAlignment="1" applyProtection="1">
      <alignment horizontal="right" vertical="top"/>
    </xf>
    <xf numFmtId="165" fontId="41" fillId="21" borderId="24" xfId="38" applyNumberFormat="1" applyFont="1" applyAlignment="1" applyProtection="1">
      <alignment horizontal="right" vertical="top"/>
    </xf>
    <xf numFmtId="165" fontId="41" fillId="21" borderId="24" xfId="38" applyNumberFormat="1" applyFont="1" applyAlignment="1" applyProtection="1">
      <alignment horizontal="right" vertical="center" shrinkToFit="1"/>
      <protection locked="0"/>
    </xf>
    <xf numFmtId="165" fontId="41" fillId="21" borderId="24" xfId="38" applyNumberFormat="1" applyFont="1" applyAlignment="1" applyProtection="1">
      <alignment horizontal="right"/>
    </xf>
    <xf numFmtId="165" fontId="41" fillId="21" borderId="24" xfId="38" applyNumberFormat="1" applyFont="1" applyAlignment="1" applyProtection="1">
      <alignment horizontal="right" vertical="center" shrinkToFit="1"/>
    </xf>
    <xf numFmtId="2" fontId="41" fillId="21" borderId="24" xfId="38" applyNumberFormat="1" applyFont="1" applyAlignment="1" applyProtection="1">
      <alignment horizontal="left" vertical="center" wrapText="1"/>
      <protection hidden="1"/>
    </xf>
    <xf numFmtId="2" fontId="41" fillId="21" borderId="24" xfId="38" applyNumberFormat="1" applyFont="1" applyAlignment="1" applyProtection="1">
      <alignment horizontal="right" vertical="center" shrinkToFit="1"/>
      <protection locked="0"/>
    </xf>
    <xf numFmtId="3" fontId="41" fillId="21" borderId="24" xfId="38" applyNumberFormat="1" applyFont="1" applyAlignment="1" applyProtection="1">
      <alignment horizontal="right" vertical="center" shrinkToFit="1"/>
      <protection locked="0"/>
    </xf>
    <xf numFmtId="2" fontId="41" fillId="21" borderId="24" xfId="38" applyNumberFormat="1" applyFont="1" applyAlignment="1" applyProtection="1">
      <alignment horizontal="right"/>
    </xf>
    <xf numFmtId="2" fontId="41" fillId="21" borderId="24" xfId="38" applyNumberFormat="1" applyFont="1" applyAlignment="1" applyProtection="1">
      <alignment horizontal="right" vertical="center" shrinkToFit="1"/>
    </xf>
    <xf numFmtId="3" fontId="41" fillId="21" borderId="24" xfId="38" applyNumberFormat="1" applyFont="1" applyAlignment="1" applyProtection="1">
      <alignment horizontal="right" vertical="center" shrinkToFit="1"/>
    </xf>
    <xf numFmtId="3" fontId="41" fillId="21" borderId="24" xfId="38" applyNumberFormat="1" applyFont="1" applyAlignment="1" applyProtection="1">
      <alignment horizontal="right" shrinkToFit="1"/>
      <protection locked="0"/>
    </xf>
    <xf numFmtId="3" fontId="41" fillId="21" borderId="24" xfId="38" applyNumberFormat="1" applyFont="1" applyAlignment="1" applyProtection="1">
      <alignment horizontal="right" shrinkToFit="1"/>
    </xf>
    <xf numFmtId="2" fontId="41" fillId="21" borderId="24" xfId="38" applyNumberFormat="1" applyFont="1" applyAlignment="1" applyProtection="1">
      <alignment horizontal="left" wrapText="1"/>
    </xf>
    <xf numFmtId="3" fontId="41" fillId="21" borderId="24" xfId="38" applyNumberFormat="1" applyFont="1" applyAlignment="1" applyProtection="1"/>
    <xf numFmtId="165" fontId="41" fillId="21" borderId="24" xfId="38" applyNumberFormat="1" applyFont="1" applyAlignment="1" applyProtection="1">
      <alignment horizontal="left" wrapText="1"/>
    </xf>
    <xf numFmtId="3" fontId="32" fillId="27" borderId="24" xfId="38" applyNumberFormat="1" applyFont="1" applyFill="1" applyAlignment="1" applyProtection="1">
      <alignment horizontal="right"/>
    </xf>
    <xf numFmtId="165" fontId="40" fillId="27" borderId="24" xfId="38" applyNumberFormat="1" applyFont="1" applyFill="1" applyAlignment="1" applyProtection="1"/>
    <xf numFmtId="165" fontId="40" fillId="27" borderId="24" xfId="38" applyNumberFormat="1" applyFont="1" applyFill="1" applyAlignment="1" applyProtection="1">
      <alignment wrapText="1"/>
    </xf>
    <xf numFmtId="3" fontId="40" fillId="27" borderId="24" xfId="38" applyNumberFormat="1" applyFont="1" applyFill="1" applyAlignment="1" applyProtection="1">
      <alignment horizontal="right"/>
    </xf>
    <xf numFmtId="165" fontId="41" fillId="21" borderId="24" xfId="38" applyNumberFormat="1" applyFont="1" applyAlignment="1" applyProtection="1">
      <alignment vertical="top" wrapText="1"/>
    </xf>
    <xf numFmtId="165" fontId="41" fillId="21" borderId="24" xfId="38" applyNumberFormat="1" applyFont="1" applyAlignment="1" applyProtection="1">
      <alignment vertical="top"/>
    </xf>
    <xf numFmtId="0" fontId="32" fillId="30" borderId="24" xfId="38" applyNumberFormat="1" applyFont="1" applyFill="1" applyAlignment="1" applyProtection="1"/>
    <xf numFmtId="165" fontId="32" fillId="30" borderId="24" xfId="38" applyNumberFormat="1" applyFont="1" applyFill="1" applyAlignment="1" applyProtection="1">
      <alignment wrapText="1"/>
    </xf>
    <xf numFmtId="3" fontId="32" fillId="30" borderId="24" xfId="38" applyNumberFormat="1" applyFont="1" applyFill="1" applyAlignment="1" applyProtection="1">
      <alignment horizontal="right"/>
    </xf>
    <xf numFmtId="165" fontId="32" fillId="30" borderId="24" xfId="38" applyNumberFormat="1" applyFont="1" applyFill="1" applyAlignment="1" applyProtection="1"/>
    <xf numFmtId="2" fontId="32" fillId="30" borderId="24" xfId="38" applyNumberFormat="1" applyFont="1" applyFill="1" applyAlignment="1" applyProtection="1">
      <alignment horizontal="left" wrapText="1"/>
    </xf>
    <xf numFmtId="3" fontId="32" fillId="30" borderId="24" xfId="38" applyNumberFormat="1" applyFont="1" applyFill="1" applyAlignment="1" applyProtection="1"/>
    <xf numFmtId="2" fontId="32" fillId="27" borderId="24" xfId="38" applyNumberFormat="1" applyFont="1" applyFill="1" applyAlignment="1" applyProtection="1">
      <alignment horizontal="left" wrapText="1"/>
    </xf>
    <xf numFmtId="0" fontId="32" fillId="27" borderId="24" xfId="38" applyNumberFormat="1" applyFont="1" applyFill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42" fillId="27" borderId="24" xfId="38" applyNumberFormat="1" applyFont="1" applyFill="1" applyAlignment="1" applyProtection="1"/>
    <xf numFmtId="165" fontId="41" fillId="27" borderId="24" xfId="38" applyNumberFormat="1" applyFont="1" applyFill="1" applyAlignment="1" applyProtection="1"/>
    <xf numFmtId="3" fontId="41" fillId="27" borderId="24" xfId="38" applyNumberFormat="1" applyFont="1" applyFill="1" applyAlignment="1" applyProtection="1">
      <alignment horizontal="right"/>
    </xf>
    <xf numFmtId="165" fontId="41" fillId="27" borderId="24" xfId="38" applyNumberFormat="1" applyFont="1" applyFill="1" applyAlignment="1" applyProtection="1">
      <alignment wrapText="1"/>
    </xf>
    <xf numFmtId="165" fontId="16" fillId="30" borderId="0" xfId="28" applyNumberFormat="1" applyFont="1" applyFill="1" applyBorder="1" applyAlignment="1" applyProtection="1"/>
    <xf numFmtId="0" fontId="34" fillId="0" borderId="22" xfId="0" applyNumberFormat="1" applyFont="1" applyFill="1" applyBorder="1" applyAlignment="1" applyProtection="1"/>
    <xf numFmtId="0" fontId="35" fillId="0" borderId="22" xfId="0" applyNumberFormat="1" applyFont="1" applyFill="1" applyBorder="1" applyAlignment="1" applyProtection="1"/>
    <xf numFmtId="0" fontId="35" fillId="0" borderId="22" xfId="0" applyNumberFormat="1" applyFont="1" applyFill="1" applyBorder="1" applyAlignment="1" applyProtection="1">
      <alignment vertical="top"/>
    </xf>
    <xf numFmtId="165" fontId="32" fillId="25" borderId="24" xfId="38" applyNumberFormat="1" applyFont="1" applyFill="1" applyAlignment="1" applyProtection="1">
      <alignment wrapText="1"/>
    </xf>
    <xf numFmtId="3" fontId="32" fillId="25" borderId="24" xfId="38" applyNumberFormat="1" applyFont="1" applyFill="1" applyAlignment="1" applyProtection="1">
      <alignment horizontal="right"/>
    </xf>
    <xf numFmtId="165" fontId="32" fillId="25" borderId="24" xfId="38" applyNumberFormat="1" applyFont="1" applyFill="1" applyAlignment="1" applyProtection="1"/>
    <xf numFmtId="165" fontId="46" fillId="25" borderId="24" xfId="38" applyNumberFormat="1" applyFont="1" applyFill="1" applyAlignment="1" applyProtection="1">
      <alignment wrapText="1"/>
    </xf>
    <xf numFmtId="3" fontId="46" fillId="25" borderId="24" xfId="38" applyNumberFormat="1" applyFont="1" applyFill="1" applyAlignment="1" applyProtection="1">
      <alignment horizontal="right"/>
    </xf>
    <xf numFmtId="165" fontId="46" fillId="25" borderId="24" xfId="38" applyNumberFormat="1" applyFont="1" applyFill="1" applyAlignment="1" applyProtection="1"/>
    <xf numFmtId="165" fontId="32" fillId="25" borderId="24" xfId="38" applyNumberFormat="1" applyFont="1" applyFill="1" applyAlignment="1" applyProtection="1">
      <alignment horizontal="right" vertical="center" shrinkToFit="1"/>
      <protection locked="0"/>
    </xf>
    <xf numFmtId="2" fontId="46" fillId="25" borderId="24" xfId="38" applyNumberFormat="1" applyFont="1" applyFill="1" applyAlignment="1" applyProtection="1">
      <alignment horizontal="left" vertical="center" wrapText="1"/>
      <protection hidden="1"/>
    </xf>
    <xf numFmtId="3" fontId="46" fillId="25" borderId="24" xfId="38" applyNumberFormat="1" applyFont="1" applyFill="1" applyAlignment="1" applyProtection="1">
      <alignment horizontal="right" vertical="center" shrinkToFit="1"/>
      <protection locked="0"/>
    </xf>
    <xf numFmtId="3" fontId="46" fillId="25" borderId="24" xfId="38" applyNumberFormat="1" applyFont="1" applyFill="1" applyAlignment="1" applyProtection="1">
      <alignment horizontal="right" shrinkToFit="1"/>
    </xf>
    <xf numFmtId="2" fontId="46" fillId="25" borderId="24" xfId="38" applyNumberFormat="1" applyFont="1" applyFill="1" applyAlignment="1" applyProtection="1">
      <alignment horizontal="left" wrapText="1"/>
    </xf>
    <xf numFmtId="165" fontId="46" fillId="25" borderId="24" xfId="38" applyNumberFormat="1" applyFont="1" applyFill="1" applyAlignment="1" applyProtection="1">
      <alignment horizontal="left" wrapText="1"/>
    </xf>
    <xf numFmtId="0" fontId="31" fillId="0" borderId="23" xfId="0" applyNumberFormat="1" applyFont="1" applyFill="1" applyBorder="1" applyAlignment="1" applyProtection="1">
      <alignment horizontal="left"/>
    </xf>
    <xf numFmtId="3" fontId="33" fillId="29" borderId="24" xfId="0" applyNumberFormat="1" applyFont="1" applyFill="1" applyBorder="1" applyAlignment="1">
      <alignment horizontal="right" vertical="center"/>
    </xf>
    <xf numFmtId="0" fontId="33" fillId="0" borderId="23" xfId="0" quotePrefix="1" applyFont="1" applyBorder="1" applyAlignment="1">
      <alignment horizontal="left" vertical="center"/>
    </xf>
    <xf numFmtId="0" fontId="33" fillId="0" borderId="22" xfId="0" quotePrefix="1" applyFont="1" applyBorder="1" applyAlignment="1">
      <alignment horizontal="left" vertical="center"/>
    </xf>
    <xf numFmtId="0" fontId="33" fillId="0" borderId="22" xfId="0" quotePrefix="1" applyFont="1" applyBorder="1" applyAlignment="1">
      <alignment horizontal="center" vertical="center"/>
    </xf>
    <xf numFmtId="0" fontId="33" fillId="29" borderId="24" xfId="0" applyNumberFormat="1" applyFont="1" applyFill="1" applyBorder="1" applyAlignment="1" applyProtection="1">
      <alignment horizontal="center" vertical="center"/>
    </xf>
    <xf numFmtId="0" fontId="17" fillId="0" borderId="16" xfId="0" applyFont="1" applyBorder="1" applyAlignment="1">
      <alignment horizontal="center" vertical="center"/>
    </xf>
    <xf numFmtId="3" fontId="33" fillId="29" borderId="24" xfId="0" applyNumberFormat="1" applyFont="1" applyFill="1" applyBorder="1" applyAlignment="1" applyProtection="1">
      <alignment horizontal="right" vertical="top"/>
    </xf>
    <xf numFmtId="0" fontId="17" fillId="0" borderId="0" xfId="0" applyFont="1" applyBorder="1" applyAlignment="1">
      <alignment horizontal="center" vertical="top"/>
    </xf>
    <xf numFmtId="3" fontId="33" fillId="29" borderId="24" xfId="0" applyNumberFormat="1" applyFont="1" applyFill="1" applyBorder="1" applyAlignment="1" applyProtection="1">
      <alignment horizontal="right"/>
    </xf>
    <xf numFmtId="0" fontId="33" fillId="0" borderId="22" xfId="0" applyNumberFormat="1" applyFont="1" applyFill="1" applyBorder="1" applyAlignment="1" applyProtection="1"/>
    <xf numFmtId="0" fontId="34" fillId="0" borderId="22" xfId="0" applyNumberFormat="1" applyFont="1" applyFill="1" applyBorder="1" applyAlignment="1" applyProtection="1">
      <alignment horizontal="center"/>
    </xf>
    <xf numFmtId="0" fontId="34" fillId="2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vertical="center"/>
    </xf>
    <xf numFmtId="0" fontId="31" fillId="0" borderId="23" xfId="0" quotePrefix="1" applyNumberFormat="1" applyFont="1" applyFill="1" applyBorder="1" applyAlignment="1" applyProtection="1"/>
    <xf numFmtId="0" fontId="31" fillId="0" borderId="23" xfId="0" applyNumberFormat="1" applyFont="1" applyFill="1" applyBorder="1" applyAlignment="1" applyProtection="1"/>
    <xf numFmtId="0" fontId="33" fillId="0" borderId="23" xfId="0" applyNumberFormat="1" applyFont="1" applyFill="1" applyBorder="1" applyAlignment="1" applyProtection="1"/>
    <xf numFmtId="0" fontId="33" fillId="0" borderId="0" xfId="0" quotePrefix="1" applyNumberFormat="1" applyFont="1" applyFill="1" applyBorder="1" applyAlignment="1" applyProtection="1">
      <alignment vertical="center"/>
    </xf>
    <xf numFmtId="0" fontId="33" fillId="20" borderId="0" xfId="0" applyNumberFormat="1" applyFont="1" applyFill="1" applyBorder="1" applyAlignment="1" applyProtection="1">
      <alignment vertical="center"/>
    </xf>
    <xf numFmtId="0" fontId="31" fillId="0" borderId="23" xfId="0" quotePrefix="1" applyFont="1" applyBorder="1" applyAlignment="1"/>
    <xf numFmtId="0" fontId="31" fillId="0" borderId="23" xfId="0" applyNumberFormat="1" applyFont="1" applyFill="1" applyBorder="1" applyAlignment="1" applyProtection="1">
      <alignment vertical="top"/>
    </xf>
    <xf numFmtId="0" fontId="31" fillId="0" borderId="23" xfId="0" applyNumberFormat="1" applyFont="1" applyFill="1" applyBorder="1" applyAlignment="1" applyProtection="1">
      <alignment vertical="center"/>
    </xf>
    <xf numFmtId="0" fontId="31" fillId="0" borderId="22" xfId="0" applyNumberFormat="1" applyFont="1" applyFill="1" applyBorder="1" applyAlignment="1" applyProtection="1">
      <alignment vertical="center"/>
    </xf>
    <xf numFmtId="0" fontId="31" fillId="0" borderId="29" xfId="0" applyNumberFormat="1" applyFont="1" applyFill="1" applyBorder="1" applyAlignment="1" applyProtection="1">
      <alignment vertical="center"/>
    </xf>
    <xf numFmtId="0" fontId="48" fillId="0" borderId="0" xfId="0" applyNumberFormat="1" applyFont="1" applyFill="1" applyBorder="1" applyAlignment="1" applyProtection="1">
      <alignment wrapText="1"/>
    </xf>
    <xf numFmtId="0" fontId="34" fillId="29" borderId="0" xfId="0" applyNumberFormat="1" applyFont="1" applyFill="1" applyBorder="1" applyAlignment="1" applyProtection="1"/>
    <xf numFmtId="3" fontId="31" fillId="25" borderId="24" xfId="0" applyNumberFormat="1" applyFont="1" applyFill="1" applyBorder="1" applyAlignment="1"/>
    <xf numFmtId="3" fontId="31" fillId="25" borderId="24" xfId="0" applyNumberFormat="1" applyFont="1" applyFill="1" applyBorder="1" applyAlignment="1">
      <alignment vertical="center"/>
    </xf>
    <xf numFmtId="3" fontId="31" fillId="26" borderId="24" xfId="0" applyNumberFormat="1" applyFont="1" applyFill="1" applyBorder="1" applyAlignment="1" applyProtection="1"/>
    <xf numFmtId="3" fontId="31" fillId="25" borderId="24" xfId="0" applyNumberFormat="1" applyFont="1" applyFill="1" applyBorder="1" applyAlignment="1" applyProtection="1"/>
    <xf numFmtId="0" fontId="35" fillId="26" borderId="0" xfId="0" applyNumberFormat="1" applyFont="1" applyFill="1" applyBorder="1" applyAlignment="1" applyProtection="1"/>
    <xf numFmtId="0" fontId="35" fillId="25" borderId="0" xfId="0" applyNumberFormat="1" applyFont="1" applyFill="1" applyBorder="1" applyAlignment="1" applyProtection="1"/>
    <xf numFmtId="3" fontId="31" fillId="26" borderId="24" xfId="0" applyNumberFormat="1" applyFont="1" applyFill="1" applyBorder="1" applyAlignment="1">
      <alignment horizontal="right"/>
    </xf>
    <xf numFmtId="3" fontId="31" fillId="25" borderId="24" xfId="0" applyNumberFormat="1" applyFont="1" applyFill="1" applyBorder="1" applyAlignment="1">
      <alignment horizontal="right"/>
    </xf>
    <xf numFmtId="0" fontId="35" fillId="26" borderId="24" xfId="0" applyNumberFormat="1" applyFont="1" applyFill="1" applyBorder="1" applyAlignment="1" applyProtection="1"/>
    <xf numFmtId="0" fontId="35" fillId="25" borderId="24" xfId="0" applyNumberFormat="1" applyFont="1" applyFill="1" applyBorder="1" applyAlignment="1" applyProtection="1"/>
    <xf numFmtId="0" fontId="50" fillId="0" borderId="12" xfId="0" applyFont="1" applyBorder="1" applyAlignment="1">
      <alignment horizontal="center" vertical="center" wrapText="1"/>
    </xf>
    <xf numFmtId="1" fontId="50" fillId="24" borderId="18" xfId="0" applyNumberFormat="1" applyFont="1" applyFill="1" applyBorder="1" applyAlignment="1">
      <alignment wrapText="1"/>
    </xf>
    <xf numFmtId="165" fontId="40" fillId="29" borderId="24" xfId="38" applyNumberFormat="1" applyFont="1" applyFill="1" applyAlignment="1" applyProtection="1">
      <alignment horizontal="center" vertical="center" wrapText="1"/>
    </xf>
    <xf numFmtId="165" fontId="31" fillId="29" borderId="24" xfId="38" applyNumberFormat="1" applyFont="1" applyFill="1" applyAlignment="1" applyProtection="1">
      <alignment horizontal="center" vertical="center" wrapText="1"/>
    </xf>
    <xf numFmtId="3" fontId="27" fillId="24" borderId="15" xfId="0" applyNumberFormat="1" applyFont="1" applyFill="1" applyBorder="1"/>
    <xf numFmtId="3" fontId="27" fillId="0" borderId="0" xfId="0" applyNumberFormat="1" applyFont="1" applyBorder="1"/>
    <xf numFmtId="3" fontId="27" fillId="0" borderId="15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2" fontId="32" fillId="31" borderId="24" xfId="38" applyNumberFormat="1" applyFont="1" applyFill="1" applyAlignment="1" applyProtection="1">
      <alignment horizontal="left" vertical="top" wrapText="1"/>
    </xf>
    <xf numFmtId="3" fontId="32" fillId="31" borderId="24" xfId="38" applyNumberFormat="1" applyFont="1" applyFill="1" applyAlignment="1" applyProtection="1">
      <alignment horizontal="right" vertical="top"/>
    </xf>
    <xf numFmtId="3" fontId="43" fillId="30" borderId="0" xfId="0" applyNumberFormat="1" applyFont="1" applyFill="1" applyBorder="1" applyAlignment="1" applyProtection="1"/>
    <xf numFmtId="0" fontId="28" fillId="0" borderId="30" xfId="0" applyFont="1" applyBorder="1" applyAlignment="1">
      <alignment horizontal="center" vertical="top" wrapText="1"/>
    </xf>
    <xf numFmtId="3" fontId="27" fillId="0" borderId="14" xfId="0" applyNumberFormat="1" applyFont="1" applyBorder="1" applyAlignment="1">
      <alignment vertical="center" wrapText="1"/>
    </xf>
    <xf numFmtId="3" fontId="27" fillId="21" borderId="14" xfId="0" applyNumberFormat="1" applyFont="1" applyFill="1" applyBorder="1" applyAlignment="1">
      <alignment vertical="center" wrapText="1"/>
    </xf>
    <xf numFmtId="3" fontId="52" fillId="21" borderId="24" xfId="38" applyNumberFormat="1" applyFont="1" applyAlignment="1" applyProtection="1">
      <alignment horizontal="right" vertical="top"/>
    </xf>
    <xf numFmtId="3" fontId="52" fillId="27" borderId="24" xfId="38" applyNumberFormat="1" applyFont="1" applyFill="1" applyAlignment="1" applyProtection="1">
      <alignment horizontal="right"/>
    </xf>
    <xf numFmtId="3" fontId="52" fillId="21" borderId="24" xfId="38" applyNumberFormat="1" applyFont="1" applyAlignment="1" applyProtection="1">
      <alignment horizontal="right"/>
    </xf>
    <xf numFmtId="3" fontId="53" fillId="0" borderId="24" xfId="38" applyNumberFormat="1" applyFont="1" applyFill="1" applyAlignment="1" applyProtection="1">
      <alignment horizontal="right"/>
    </xf>
    <xf numFmtId="3" fontId="53" fillId="21" borderId="24" xfId="38" applyNumberFormat="1" applyFont="1" applyAlignment="1" applyProtection="1">
      <alignment horizontal="right"/>
    </xf>
    <xf numFmtId="3" fontId="54" fillId="25" borderId="24" xfId="38" applyNumberFormat="1" applyFont="1" applyFill="1" applyAlignment="1" applyProtection="1">
      <alignment horizontal="right"/>
    </xf>
    <xf numFmtId="3" fontId="51" fillId="0" borderId="7" xfId="37" applyNumberFormat="1" applyFont="1" applyFill="1" applyAlignment="1" applyProtection="1"/>
    <xf numFmtId="165" fontId="41" fillId="21" borderId="24" xfId="38" applyNumberFormat="1" applyFont="1" applyAlignment="1" applyProtection="1">
      <alignment horizontal="right" vertical="top" wrapText="1"/>
    </xf>
    <xf numFmtId="165" fontId="41" fillId="21" borderId="24" xfId="38" applyNumberFormat="1" applyFont="1" applyAlignment="1" applyProtection="1">
      <alignment horizontal="right" wrapText="1"/>
    </xf>
    <xf numFmtId="165" fontId="32" fillId="25" borderId="24" xfId="38" applyNumberFormat="1" applyFont="1" applyFill="1" applyAlignment="1" applyProtection="1">
      <alignment horizontal="right"/>
    </xf>
    <xf numFmtId="165" fontId="41" fillId="27" borderId="24" xfId="38" applyNumberFormat="1" applyFont="1" applyFill="1" applyAlignment="1" applyProtection="1">
      <alignment horizontal="right" wrapText="1"/>
    </xf>
    <xf numFmtId="165" fontId="32" fillId="27" borderId="24" xfId="38" applyNumberFormat="1" applyFont="1" applyFill="1" applyAlignment="1" applyProtection="1"/>
    <xf numFmtId="165" fontId="46" fillId="27" borderId="24" xfId="38" applyNumberFormat="1" applyFont="1" applyFill="1" applyAlignment="1" applyProtection="1">
      <alignment wrapText="1"/>
    </xf>
    <xf numFmtId="3" fontId="46" fillId="27" borderId="24" xfId="38" applyNumberFormat="1" applyFont="1" applyFill="1" applyAlignment="1" applyProtection="1">
      <alignment horizontal="right"/>
    </xf>
    <xf numFmtId="3" fontId="56" fillId="27" borderId="24" xfId="38" applyNumberFormat="1" applyFont="1" applyFill="1" applyAlignment="1" applyProtection="1">
      <alignment horizontal="right"/>
    </xf>
    <xf numFmtId="165" fontId="46" fillId="27" borderId="24" xfId="38" applyNumberFormat="1" applyFont="1" applyFill="1" applyAlignment="1" applyProtection="1"/>
    <xf numFmtId="165" fontId="46" fillId="27" borderId="24" xfId="38" applyNumberFormat="1" applyFont="1" applyFill="1" applyAlignment="1" applyProtection="1">
      <alignment horizontal="right" vertical="center" shrinkToFit="1"/>
      <protection locked="0"/>
    </xf>
    <xf numFmtId="165" fontId="46" fillId="27" borderId="24" xfId="38" applyNumberFormat="1" applyFont="1" applyFill="1" applyAlignment="1" applyProtection="1">
      <alignment horizontal="right"/>
    </xf>
    <xf numFmtId="3" fontId="57" fillId="27" borderId="24" xfId="38" applyNumberFormat="1" applyFont="1" applyFill="1" applyAlignment="1" applyProtection="1">
      <alignment horizontal="right"/>
    </xf>
    <xf numFmtId="165" fontId="46" fillId="27" borderId="24" xfId="38" applyNumberFormat="1" applyFont="1" applyFill="1" applyAlignment="1" applyProtection="1">
      <alignment horizontal="left" vertical="center" wrapText="1"/>
      <protection hidden="1"/>
    </xf>
    <xf numFmtId="3" fontId="54" fillId="27" borderId="24" xfId="38" applyNumberFormat="1" applyFont="1" applyFill="1" applyAlignment="1" applyProtection="1">
      <alignment horizontal="right"/>
    </xf>
    <xf numFmtId="3" fontId="46" fillId="27" borderId="24" xfId="38" applyNumberFormat="1" applyFont="1" applyFill="1" applyAlignment="1" applyProtection="1">
      <alignment horizontal="right" vertical="center" shrinkToFit="1"/>
      <protection locked="0"/>
    </xf>
    <xf numFmtId="3" fontId="46" fillId="27" borderId="24" xfId="38" applyNumberFormat="1" applyFont="1" applyFill="1" applyAlignment="1" applyProtection="1">
      <alignment horizontal="right" vertical="center" shrinkToFit="1"/>
    </xf>
    <xf numFmtId="2" fontId="46" fillId="27" borderId="24" xfId="38" applyNumberFormat="1" applyFont="1" applyFill="1" applyAlignment="1" applyProtection="1">
      <alignment horizontal="left" vertical="top" wrapText="1"/>
      <protection hidden="1"/>
    </xf>
    <xf numFmtId="3" fontId="46" fillId="27" borderId="24" xfId="38" applyNumberFormat="1" applyFont="1" applyFill="1" applyAlignment="1" applyProtection="1">
      <alignment horizontal="right" vertical="top"/>
    </xf>
    <xf numFmtId="3" fontId="46" fillId="27" borderId="24" xfId="38" applyNumberFormat="1" applyFont="1" applyFill="1" applyAlignment="1" applyProtection="1">
      <alignment horizontal="right" vertical="top" shrinkToFit="1"/>
      <protection locked="0"/>
    </xf>
    <xf numFmtId="3" fontId="58" fillId="30" borderId="0" xfId="0" applyNumberFormat="1" applyFont="1" applyFill="1" applyBorder="1" applyAlignment="1" applyProtection="1"/>
    <xf numFmtId="0" fontId="0" fillId="25" borderId="0" xfId="0" applyNumberFormat="1" applyFill="1" applyBorder="1" applyAlignment="1" applyProtection="1"/>
    <xf numFmtId="0" fontId="46" fillId="27" borderId="24" xfId="38" applyNumberFormat="1" applyFont="1" applyFill="1" applyAlignment="1" applyProtection="1">
      <alignment vertical="top"/>
    </xf>
    <xf numFmtId="2" fontId="46" fillId="27" borderId="24" xfId="38" applyNumberFormat="1" applyFont="1" applyFill="1" applyAlignment="1" applyProtection="1">
      <alignment horizontal="left" vertical="top" wrapText="1"/>
    </xf>
    <xf numFmtId="3" fontId="54" fillId="27" borderId="24" xfId="38" applyNumberFormat="1" applyFont="1" applyFill="1" applyAlignment="1" applyProtection="1">
      <alignment horizontal="right" vertical="top"/>
    </xf>
    <xf numFmtId="3" fontId="46" fillId="27" borderId="24" xfId="38" applyNumberFormat="1" applyFont="1" applyFill="1" applyAlignment="1" applyProtection="1">
      <alignment horizontal="right" vertical="top" wrapText="1"/>
    </xf>
    <xf numFmtId="3" fontId="46" fillId="27" borderId="24" xfId="38" applyNumberFormat="1" applyFont="1" applyFill="1" applyAlignment="1" applyProtection="1">
      <alignment vertical="top"/>
    </xf>
    <xf numFmtId="0" fontId="37" fillId="21" borderId="0" xfId="0" applyNumberFormat="1" applyFont="1" applyFill="1" applyBorder="1" applyAlignment="1" applyProtection="1"/>
    <xf numFmtId="3" fontId="59" fillId="27" borderId="0" xfId="0" applyNumberFormat="1" applyFont="1" applyFill="1" applyBorder="1" applyAlignment="1" applyProtection="1"/>
    <xf numFmtId="3" fontId="32" fillId="27" borderId="24" xfId="38" applyNumberFormat="1" applyFont="1" applyFill="1" applyAlignment="1" applyProtection="1"/>
    <xf numFmtId="2" fontId="46" fillId="31" borderId="24" xfId="38" applyNumberFormat="1" applyFont="1" applyFill="1" applyAlignment="1" applyProtection="1">
      <alignment horizontal="left" vertical="top" wrapText="1"/>
    </xf>
    <xf numFmtId="3" fontId="46" fillId="31" borderId="24" xfId="38" applyNumberFormat="1" applyFont="1" applyFill="1" applyAlignment="1" applyProtection="1">
      <alignment horizontal="right" vertical="top"/>
    </xf>
    <xf numFmtId="3" fontId="57" fillId="31" borderId="24" xfId="38" applyNumberFormat="1" applyFont="1" applyFill="1" applyAlignment="1" applyProtection="1">
      <alignment horizontal="right" vertical="top"/>
    </xf>
    <xf numFmtId="3" fontId="54" fillId="31" borderId="24" xfId="38" applyNumberFormat="1" applyFont="1" applyFill="1" applyAlignment="1" applyProtection="1">
      <alignment horizontal="right" vertical="top"/>
    </xf>
    <xf numFmtId="3" fontId="59" fillId="31" borderId="24" xfId="38" applyNumberFormat="1" applyFont="1" applyFill="1" applyAlignment="1" applyProtection="1">
      <alignment horizontal="right" vertical="top"/>
    </xf>
    <xf numFmtId="3" fontId="55" fillId="25" borderId="24" xfId="38" applyNumberFormat="1" applyFont="1" applyFill="1" applyAlignment="1" applyProtection="1">
      <alignment horizontal="right"/>
    </xf>
    <xf numFmtId="3" fontId="39" fillId="28" borderId="24" xfId="38" applyNumberFormat="1" applyFont="1" applyFill="1" applyAlignment="1" applyProtection="1">
      <alignment horizontal="center" vertical="center" wrapText="1"/>
    </xf>
    <xf numFmtId="3" fontId="41" fillId="28" borderId="24" xfId="38" applyNumberFormat="1" applyFont="1" applyFill="1" applyAlignment="1" applyProtection="1">
      <alignment horizontal="right"/>
    </xf>
    <xf numFmtId="3" fontId="43" fillId="28" borderId="0" xfId="0" applyNumberFormat="1" applyFont="1" applyFill="1" applyBorder="1" applyAlignment="1" applyProtection="1"/>
    <xf numFmtId="3" fontId="46" fillId="28" borderId="24" xfId="38" applyNumberFormat="1" applyFont="1" applyFill="1" applyAlignment="1" applyProtection="1">
      <alignment horizontal="right"/>
    </xf>
    <xf numFmtId="3" fontId="41" fillId="28" borderId="24" xfId="38" applyNumberFormat="1" applyFont="1" applyFill="1" applyAlignment="1" applyProtection="1">
      <alignment horizontal="right" vertical="top"/>
    </xf>
    <xf numFmtId="3" fontId="32" fillId="28" borderId="24" xfId="38" applyNumberFormat="1" applyFont="1" applyFill="1" applyAlignment="1" applyProtection="1">
      <alignment horizontal="right"/>
    </xf>
    <xf numFmtId="3" fontId="46" fillId="28" borderId="24" xfId="38" applyNumberFormat="1" applyFont="1" applyFill="1" applyAlignment="1" applyProtection="1">
      <alignment horizontal="right" vertical="top"/>
    </xf>
    <xf numFmtId="0" fontId="51" fillId="28" borderId="0" xfId="0" applyNumberFormat="1" applyFont="1" applyFill="1" applyBorder="1" applyAlignment="1" applyProtection="1"/>
    <xf numFmtId="0" fontId="16" fillId="28" borderId="0" xfId="0" applyNumberFormat="1" applyFont="1" applyFill="1" applyBorder="1" applyAlignment="1" applyProtection="1"/>
    <xf numFmtId="165" fontId="16" fillId="28" borderId="0" xfId="28" applyNumberFormat="1" applyFont="1" applyFill="1" applyBorder="1" applyAlignment="1" applyProtection="1"/>
    <xf numFmtId="3" fontId="40" fillId="29" borderId="24" xfId="38" applyNumberFormat="1" applyFont="1" applyFill="1" applyAlignment="1" applyProtection="1">
      <alignment horizontal="center" vertical="center" wrapText="1"/>
    </xf>
    <xf numFmtId="165" fontId="41" fillId="24" borderId="24" xfId="38" applyNumberFormat="1" applyFont="1" applyFill="1" applyAlignment="1" applyProtection="1"/>
    <xf numFmtId="0" fontId="32" fillId="24" borderId="24" xfId="38" applyNumberFormat="1" applyFont="1" applyFill="1" applyAlignment="1" applyProtection="1"/>
    <xf numFmtId="0" fontId="41" fillId="24" borderId="24" xfId="38" applyNumberFormat="1" applyFont="1" applyFill="1" applyAlignment="1" applyProtection="1">
      <alignment vertical="top"/>
    </xf>
    <xf numFmtId="0" fontId="41" fillId="24" borderId="24" xfId="38" applyNumberFormat="1" applyFont="1" applyFill="1" applyAlignment="1" applyProtection="1"/>
    <xf numFmtId="0" fontId="41" fillId="24" borderId="24" xfId="38" applyNumberFormat="1" applyFont="1" applyFill="1" applyAlignment="1" applyProtection="1">
      <alignment vertical="center" wrapText="1"/>
      <protection hidden="1"/>
    </xf>
    <xf numFmtId="166" fontId="41" fillId="24" borderId="24" xfId="38" applyNumberFormat="1" applyFont="1" applyFill="1" applyAlignment="1" applyProtection="1">
      <alignment vertical="center" wrapText="1"/>
      <protection hidden="1"/>
    </xf>
    <xf numFmtId="0" fontId="32" fillId="24" borderId="24" xfId="38" applyNumberFormat="1" applyFont="1" applyFill="1" applyAlignment="1" applyProtection="1">
      <alignment vertical="top"/>
    </xf>
    <xf numFmtId="0" fontId="16" fillId="24" borderId="0" xfId="0" applyNumberFormat="1" applyFont="1" applyFill="1" applyBorder="1" applyAlignment="1" applyProtection="1"/>
    <xf numFmtId="165" fontId="15" fillId="24" borderId="24" xfId="38" applyNumberFormat="1" applyFont="1" applyFill="1" applyAlignment="1" applyProtection="1">
      <alignment vertical="center" wrapText="1"/>
    </xf>
    <xf numFmtId="0" fontId="42" fillId="24" borderId="24" xfId="38" applyNumberFormat="1" applyFont="1" applyFill="1" applyAlignment="1" applyProtection="1"/>
    <xf numFmtId="165" fontId="42" fillId="24" borderId="24" xfId="38" applyNumberFormat="1" applyFont="1" applyFill="1" applyAlignment="1" applyProtection="1">
      <alignment vertical="center" wrapText="1"/>
      <protection hidden="1"/>
    </xf>
    <xf numFmtId="0" fontId="42" fillId="24" borderId="24" xfId="38" applyNumberFormat="1" applyFont="1" applyFill="1" applyAlignment="1" applyProtection="1">
      <alignment horizontal="center" vertical="top" wrapText="1"/>
      <protection hidden="1"/>
    </xf>
    <xf numFmtId="0" fontId="42" fillId="24" borderId="24" xfId="38" applyNumberFormat="1" applyFont="1" applyFill="1" applyAlignment="1" applyProtection="1">
      <alignment vertical="center" wrapText="1"/>
      <protection hidden="1"/>
    </xf>
    <xf numFmtId="0" fontId="42" fillId="24" borderId="24" xfId="38" applyNumberFormat="1" applyFont="1" applyFill="1" applyAlignment="1" applyProtection="1">
      <alignment vertical="top"/>
    </xf>
    <xf numFmtId="0" fontId="16" fillId="24" borderId="0" xfId="0" applyNumberFormat="1" applyFont="1" applyFill="1" applyBorder="1" applyAlignment="1" applyProtection="1">
      <alignment horizontal="center"/>
    </xf>
    <xf numFmtId="0" fontId="32" fillId="24" borderId="24" xfId="38" applyNumberFormat="1" applyFont="1" applyFill="1" applyAlignment="1" applyProtection="1">
      <alignment horizontal="right"/>
    </xf>
    <xf numFmtId="165" fontId="40" fillId="24" borderId="24" xfId="38" applyNumberFormat="1" applyFont="1" applyFill="1" applyAlignment="1" applyProtection="1">
      <alignment horizontal="right"/>
    </xf>
    <xf numFmtId="0" fontId="16" fillId="27" borderId="0" xfId="0" applyNumberFormat="1" applyFont="1" applyFill="1" applyBorder="1" applyAlignment="1" applyProtection="1"/>
    <xf numFmtId="165" fontId="46" fillId="0" borderId="24" xfId="38" applyNumberFormat="1" applyFont="1" applyFill="1" applyAlignment="1" applyProtection="1"/>
    <xf numFmtId="165" fontId="41" fillId="0" borderId="24" xfId="38" applyNumberFormat="1" applyFont="1" applyFill="1" applyAlignment="1" applyProtection="1"/>
    <xf numFmtId="0" fontId="41" fillId="20" borderId="24" xfId="38" applyNumberFormat="1" applyFont="1" applyFill="1" applyAlignment="1" applyProtection="1"/>
    <xf numFmtId="2" fontId="32" fillId="20" borderId="24" xfId="38" applyNumberFormat="1" applyFont="1" applyFill="1" applyAlignment="1" applyProtection="1">
      <alignment horizontal="left" wrapText="1"/>
    </xf>
    <xf numFmtId="3" fontId="32" fillId="20" borderId="24" xfId="38" applyNumberFormat="1" applyFont="1" applyFill="1" applyAlignment="1" applyProtection="1">
      <alignment horizontal="right"/>
    </xf>
    <xf numFmtId="3" fontId="32" fillId="20" borderId="24" xfId="38" applyNumberFormat="1" applyFont="1" applyFill="1" applyAlignment="1" applyProtection="1"/>
    <xf numFmtId="0" fontId="32" fillId="20" borderId="24" xfId="38" applyNumberFormat="1" applyFont="1" applyFill="1" applyAlignment="1" applyProtection="1"/>
    <xf numFmtId="165" fontId="32" fillId="20" borderId="24" xfId="38" applyNumberFormat="1" applyFont="1" applyFill="1" applyAlignment="1" applyProtection="1">
      <alignment horizontal="left" vertical="center" wrapText="1"/>
    </xf>
    <xf numFmtId="3" fontId="41" fillId="20" borderId="24" xfId="38" applyNumberFormat="1" applyFont="1" applyFill="1" applyAlignment="1" applyProtection="1">
      <alignment horizontal="right"/>
    </xf>
    <xf numFmtId="0" fontId="45" fillId="20" borderId="24" xfId="38" applyNumberFormat="1" applyFont="1" applyFill="1" applyAlignment="1" applyProtection="1">
      <alignment vertical="center"/>
    </xf>
    <xf numFmtId="0" fontId="44" fillId="20" borderId="24" xfId="38" applyNumberFormat="1" applyFont="1" applyFill="1" applyAlignment="1" applyProtection="1">
      <alignment vertical="center" wrapText="1"/>
    </xf>
    <xf numFmtId="3" fontId="44" fillId="20" borderId="24" xfId="38" applyNumberFormat="1" applyFont="1" applyFill="1" applyAlignment="1" applyProtection="1">
      <alignment vertical="center"/>
    </xf>
    <xf numFmtId="3" fontId="60" fillId="20" borderId="24" xfId="38" applyNumberFormat="1" applyFont="1" applyFill="1" applyAlignment="1" applyProtection="1">
      <alignment vertical="center"/>
    </xf>
    <xf numFmtId="165" fontId="45" fillId="20" borderId="24" xfId="38" applyNumberFormat="1" applyFont="1" applyFill="1" applyAlignment="1" applyProtection="1">
      <alignment vertical="center"/>
    </xf>
    <xf numFmtId="165" fontId="44" fillId="20" borderId="24" xfId="38" applyNumberFormat="1" applyFont="1" applyFill="1" applyAlignment="1" applyProtection="1">
      <alignment vertical="center"/>
    </xf>
    <xf numFmtId="165" fontId="41" fillId="21" borderId="24" xfId="38" applyNumberFormat="1" applyFont="1" applyAlignment="1" applyProtection="1">
      <alignment vertical="center" shrinkToFit="1"/>
      <protection locked="0"/>
    </xf>
    <xf numFmtId="3" fontId="36" fillId="24" borderId="0" xfId="0" applyNumberFormat="1" applyFont="1" applyFill="1" applyBorder="1" applyAlignment="1" applyProtection="1">
      <alignment horizontal="center"/>
    </xf>
    <xf numFmtId="3" fontId="36" fillId="24" borderId="14" xfId="0" applyNumberFormat="1" applyFont="1" applyFill="1" applyBorder="1" applyAlignment="1">
      <alignment vertical="center" wrapText="1"/>
    </xf>
    <xf numFmtId="0" fontId="61" fillId="25" borderId="0" xfId="0" applyFont="1" applyFill="1"/>
    <xf numFmtId="3" fontId="62" fillId="25" borderId="9" xfId="0" applyNumberFormat="1" applyFont="1" applyFill="1" applyBorder="1" applyAlignment="1">
      <alignment horizontal="center" vertical="center" wrapText="1"/>
    </xf>
    <xf numFmtId="0" fontId="33" fillId="26" borderId="24" xfId="0" applyNumberFormat="1" applyFont="1" applyFill="1" applyBorder="1" applyAlignment="1" applyProtection="1">
      <alignment horizontal="center" vertical="center" wrapText="1"/>
    </xf>
    <xf numFmtId="0" fontId="33" fillId="25" borderId="24" xfId="0" applyNumberFormat="1" applyFont="1" applyFill="1" applyBorder="1" applyAlignment="1" applyProtection="1">
      <alignment horizontal="center" vertical="center" wrapText="1"/>
    </xf>
    <xf numFmtId="3" fontId="63" fillId="25" borderId="0" xfId="0" applyNumberFormat="1" applyFont="1" applyFill="1" applyBorder="1" applyAlignment="1" applyProtection="1"/>
    <xf numFmtId="3" fontId="64" fillId="26" borderId="24" xfId="0" applyNumberFormat="1" applyFont="1" applyFill="1" applyBorder="1" applyAlignment="1"/>
    <xf numFmtId="3" fontId="33" fillId="0" borderId="23" xfId="0" applyNumberFormat="1" applyFont="1" applyFill="1" applyBorder="1" applyAlignment="1">
      <alignment horizontal="right"/>
    </xf>
    <xf numFmtId="3" fontId="31" fillId="0" borderId="23" xfId="0" applyNumberFormat="1" applyFont="1" applyFill="1" applyBorder="1" applyAlignment="1">
      <alignment horizontal="right"/>
    </xf>
    <xf numFmtId="3" fontId="31" fillId="0" borderId="24" xfId="0" applyNumberFormat="1" applyFont="1" applyFill="1" applyBorder="1" applyAlignment="1" applyProtection="1">
      <alignment horizontal="right"/>
    </xf>
    <xf numFmtId="3" fontId="65" fillId="26" borderId="24" xfId="0" applyNumberFormat="1" applyFont="1" applyFill="1" applyBorder="1" applyAlignment="1" applyProtection="1"/>
    <xf numFmtId="3" fontId="65" fillId="26" borderId="24" xfId="0" applyNumberFormat="1" applyFont="1" applyFill="1" applyBorder="1" applyAlignment="1"/>
    <xf numFmtId="3" fontId="65" fillId="26" borderId="24" xfId="0" applyNumberFormat="1" applyFont="1" applyFill="1" applyBorder="1" applyAlignment="1">
      <alignment vertical="center"/>
    </xf>
    <xf numFmtId="3" fontId="64" fillId="26" borderId="24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vertical="top"/>
    </xf>
    <xf numFmtId="0" fontId="32" fillId="0" borderId="0" xfId="0" applyFont="1" applyFill="1"/>
    <xf numFmtId="0" fontId="16" fillId="0" borderId="0" xfId="0" applyNumberFormat="1" applyFont="1" applyFill="1" applyBorder="1" applyAlignment="1" applyProtection="1">
      <alignment horizontal="left" wrapText="1"/>
    </xf>
    <xf numFmtId="0" fontId="49" fillId="22" borderId="0" xfId="0" applyNumberFormat="1" applyFont="1" applyFill="1" applyBorder="1" applyAlignment="1" applyProtection="1">
      <alignment horizontal="center" vertical="center" wrapText="1"/>
    </xf>
    <xf numFmtId="0" fontId="33" fillId="20" borderId="28" xfId="0" applyNumberFormat="1" applyFont="1" applyFill="1" applyBorder="1" applyAlignment="1" applyProtection="1">
      <alignment horizontal="center" vertical="center"/>
    </xf>
    <xf numFmtId="0" fontId="18" fillId="0" borderId="28" xfId="0" quotePrefix="1" applyNumberFormat="1" applyFont="1" applyFill="1" applyBorder="1" applyAlignment="1" applyProtection="1">
      <alignment horizontal="left" wrapText="1"/>
    </xf>
    <xf numFmtId="0" fontId="24" fillId="0" borderId="28" xfId="0" applyNumberFormat="1" applyFont="1" applyFill="1" applyBorder="1" applyAlignment="1" applyProtection="1">
      <alignment wrapText="1"/>
    </xf>
    <xf numFmtId="0" fontId="29" fillId="29" borderId="19" xfId="0" applyFont="1" applyFill="1" applyBorder="1" applyAlignment="1">
      <alignment horizontal="center" vertical="center"/>
    </xf>
    <xf numFmtId="0" fontId="29" fillId="29" borderId="20" xfId="0" applyFont="1" applyFill="1" applyBorder="1" applyAlignment="1">
      <alignment horizontal="center" vertical="center"/>
    </xf>
    <xf numFmtId="0" fontId="30" fillId="29" borderId="20" xfId="0" applyFont="1" applyFill="1" applyBorder="1" applyAlignment="1">
      <alignment horizontal="center" vertical="center"/>
    </xf>
    <xf numFmtId="0" fontId="30" fillId="29" borderId="21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3" fontId="31" fillId="24" borderId="19" xfId="0" applyNumberFormat="1" applyFont="1" applyFill="1" applyBorder="1" applyAlignment="1">
      <alignment horizontal="center"/>
    </xf>
    <xf numFmtId="3" fontId="31" fillId="24" borderId="20" xfId="0" applyNumberFormat="1" applyFont="1" applyFill="1" applyBorder="1" applyAlignment="1">
      <alignment horizontal="center"/>
    </xf>
    <xf numFmtId="3" fontId="31" fillId="24" borderId="21" xfId="0" applyNumberFormat="1" applyFont="1" applyFill="1" applyBorder="1" applyAlignment="1">
      <alignment horizontal="center"/>
    </xf>
    <xf numFmtId="165" fontId="47" fillId="22" borderId="24" xfId="38" applyNumberFormat="1" applyFont="1" applyFill="1" applyAlignment="1" applyProtection="1">
      <alignment horizontal="center" vertical="top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Stil 1" xfId="38"/>
    <cellStyle name="Total" xfId="37"/>
    <cellStyle name="Zarez" xfId="28" builtinId="3"/>
  </cellStyles>
  <dxfs count="13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>
          <fgColor indexed="64"/>
          <bgColor rgb="FFFFFFCC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  <alignment horizontal="left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  <fill>
        <patternFill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-* #,##0_-;\-* #,##0_-;_-* &quot;-&quot;??_-;_-@_-"/>
      <alignment horizontal="general" vertical="bottom" textRotation="0" wrapText="0" indent="0" justifyLastLine="0" shrinkToFit="0" readingOrder="0"/>
      <protection locked="1" hidden="0"/>
    </dxf>
  </dxfs>
  <tableStyles count="2" defaultTableStyle="TableStyleMedium2" defaultPivotStyle="PivotStyleLight16">
    <tableStyle name="Stil tablice 1" pivot="0" count="0"/>
    <tableStyle name="Stil tablice 2" pivot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801686</xdr:colOff>
      <xdr:row>1</xdr:row>
      <xdr:rowOff>285750</xdr:rowOff>
    </xdr:from>
    <xdr:to>
      <xdr:col>11</xdr:col>
      <xdr:colOff>801687</xdr:colOff>
      <xdr:row>20</xdr:row>
      <xdr:rowOff>55563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xmlns="" id="{9CA5690B-8C80-43FD-97B8-9647027233F4}"/>
            </a:ext>
          </a:extLst>
        </xdr:cNvPr>
        <xdr:cNvSpPr txBox="1"/>
      </xdr:nvSpPr>
      <xdr:spPr>
        <a:xfrm>
          <a:off x="7667624" y="896938"/>
          <a:ext cx="2405063" cy="466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22860</xdr:rowOff>
    </xdr:from>
    <xdr:to>
      <xdr:col>1</xdr:col>
      <xdr:colOff>0</xdr:colOff>
      <xdr:row>3</xdr:row>
      <xdr:rowOff>0</xdr:rowOff>
    </xdr:to>
    <xdr:sp macro="" textlink="">
      <xdr:nvSpPr>
        <xdr:cNvPr id="2443" name="Line 1">
          <a:extLst>
            <a:ext uri="{FF2B5EF4-FFF2-40B4-BE49-F238E27FC236}">
              <a16:creationId xmlns:a16="http://schemas.microsoft.com/office/drawing/2014/main" xmlns="" id="{00000000-0008-0000-0100-00008B09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</xdr:colOff>
      <xdr:row>1</xdr:row>
      <xdr:rowOff>22860</xdr:rowOff>
    </xdr:from>
    <xdr:to>
      <xdr:col>0</xdr:col>
      <xdr:colOff>1089660</xdr:colOff>
      <xdr:row>3</xdr:row>
      <xdr:rowOff>0</xdr:rowOff>
    </xdr:to>
    <xdr:sp macro="" textlink="">
      <xdr:nvSpPr>
        <xdr:cNvPr id="2444" name="Line 2">
          <a:extLst>
            <a:ext uri="{FF2B5EF4-FFF2-40B4-BE49-F238E27FC236}">
              <a16:creationId xmlns:a16="http://schemas.microsoft.com/office/drawing/2014/main" xmlns="" id="{00000000-0008-0000-0100-00008C09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lica1" displayName="Tablica1" ref="A3:J47" totalsRowShown="0" headerRowDxfId="12" dataDxfId="11" tableBorderDxfId="10" headerRowCellStyle="Stil 1" dataCellStyle="Stil 1">
  <autoFilter ref="A3:J47"/>
  <tableColumns count="10">
    <tableColumn id="1" name="Stupac1" dataDxfId="9" dataCellStyle="Stil 1"/>
    <tableColumn id="2" name="Stupac2" dataDxfId="8" dataCellStyle="Stil 1"/>
    <tableColumn id="3" name="Stupac3" dataDxfId="7" dataCellStyle="Stil 1"/>
    <tableColumn id="9" name="Stupac4" dataDxfId="6" dataCellStyle="Stil 1"/>
    <tableColumn id="12" name="Stupac5" dataDxfId="5" dataCellStyle="Stil 1"/>
    <tableColumn id="4" name="Stupac6" dataDxfId="4" dataCellStyle="Stil 1"/>
    <tableColumn id="7" name="Stupac7" dataDxfId="3" dataCellStyle="Stil 1"/>
    <tableColumn id="5" name="Stupac8" dataDxfId="2" dataCellStyle="Stil 1"/>
    <tableColumn id="6" name="Stupac9" dataDxfId="1" dataCellStyle="Stil 1"/>
    <tableColumn id="8" name="Stupac10" dataDxfId="0" dataCellStyle="Stil 1">
      <calculatedColumnFormula>G4:K4=Tablica1[[#This Row],[Stupac8]]=SUM(L14)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Layout" topLeftCell="A10" zoomScale="120" zoomScaleNormal="100" zoomScalePageLayoutView="120" workbookViewId="0">
      <selection activeCell="A21" sqref="A21:L26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39" customWidth="1"/>
    <col min="5" max="5" width="15.5703125" style="1" customWidth="1"/>
    <col min="6" max="6" width="19.7109375" style="1" customWidth="1"/>
    <col min="7" max="7" width="21.5703125" style="1" customWidth="1"/>
    <col min="8" max="8" width="21.42578125" style="1" customWidth="1"/>
    <col min="9" max="16384" width="11.42578125" style="1"/>
  </cols>
  <sheetData>
    <row r="1" spans="1:17" ht="48" customHeight="1">
      <c r="A1" s="310" t="s">
        <v>113</v>
      </c>
      <c r="B1" s="310"/>
      <c r="C1" s="310"/>
      <c r="D1" s="310"/>
      <c r="E1" s="310"/>
      <c r="F1" s="310"/>
      <c r="G1" s="310"/>
      <c r="H1" s="310"/>
      <c r="I1" s="177"/>
      <c r="J1" s="64"/>
      <c r="K1" s="64"/>
    </row>
    <row r="2" spans="1:17" s="38" customFormat="1" ht="26.25" customHeight="1">
      <c r="A2" s="311" t="s">
        <v>30</v>
      </c>
      <c r="B2" s="311"/>
      <c r="C2" s="311"/>
      <c r="D2" s="171"/>
      <c r="E2" s="171"/>
      <c r="F2" s="171"/>
      <c r="G2" s="164"/>
      <c r="H2" s="164"/>
      <c r="Q2" s="92"/>
    </row>
    <row r="3" spans="1:17" s="5" customFormat="1" ht="45.75" customHeight="1">
      <c r="A3" s="154"/>
      <c r="B3" s="155"/>
      <c r="C3" s="155"/>
      <c r="D3" s="156"/>
      <c r="E3" s="68"/>
      <c r="F3" s="157" t="s">
        <v>90</v>
      </c>
      <c r="G3" s="294" t="s">
        <v>115</v>
      </c>
      <c r="H3" s="295" t="s">
        <v>114</v>
      </c>
      <c r="I3" s="158"/>
    </row>
    <row r="4" spans="1:17" s="67" customFormat="1" ht="15">
      <c r="A4" s="173" t="s">
        <v>31</v>
      </c>
      <c r="B4" s="139"/>
      <c r="C4" s="139"/>
      <c r="D4" s="139"/>
      <c r="E4" s="139"/>
      <c r="F4" s="159">
        <v>6726200</v>
      </c>
      <c r="G4" s="286">
        <v>-549500</v>
      </c>
      <c r="H4" s="296">
        <v>6176700</v>
      </c>
      <c r="I4" s="160"/>
    </row>
    <row r="5" spans="1:17" ht="15">
      <c r="A5" s="168" t="s">
        <v>0</v>
      </c>
      <c r="B5" s="138"/>
      <c r="C5" s="138"/>
      <c r="D5" s="138"/>
      <c r="E5" s="138"/>
      <c r="F5" s="69">
        <v>6696200</v>
      </c>
      <c r="G5" s="297">
        <v>552500</v>
      </c>
      <c r="H5" s="179">
        <v>6143700</v>
      </c>
      <c r="I5" s="64"/>
      <c r="J5" s="64"/>
      <c r="K5" s="64"/>
    </row>
    <row r="6" spans="1:17" s="5" customFormat="1" ht="15">
      <c r="A6" s="174" t="s">
        <v>94</v>
      </c>
      <c r="B6" s="175"/>
      <c r="C6" s="175"/>
      <c r="D6" s="175"/>
      <c r="E6" s="176"/>
      <c r="F6" s="153">
        <v>0</v>
      </c>
      <c r="G6" s="303">
        <v>14000</v>
      </c>
      <c r="H6" s="180">
        <v>14000</v>
      </c>
    </row>
    <row r="7" spans="1:17" s="64" customFormat="1" ht="15">
      <c r="A7" s="152" t="s">
        <v>93</v>
      </c>
      <c r="B7" s="138"/>
      <c r="C7" s="138"/>
      <c r="D7" s="138"/>
      <c r="E7" s="138"/>
      <c r="F7" s="69">
        <v>27000</v>
      </c>
      <c r="G7" s="297">
        <v>-16000</v>
      </c>
      <c r="H7" s="179">
        <v>11000</v>
      </c>
    </row>
    <row r="8" spans="1:17" ht="15">
      <c r="A8" s="172" t="s">
        <v>92</v>
      </c>
      <c r="B8" s="138"/>
      <c r="C8" s="138"/>
      <c r="D8" s="138"/>
      <c r="E8" s="138"/>
      <c r="F8" s="69">
        <v>3000</v>
      </c>
      <c r="G8" s="302">
        <v>5000</v>
      </c>
      <c r="H8" s="179">
        <v>8000</v>
      </c>
      <c r="I8" s="64"/>
      <c r="J8" s="64"/>
      <c r="K8" s="64"/>
    </row>
    <row r="9" spans="1:17" ht="15">
      <c r="A9" s="65" t="s">
        <v>32</v>
      </c>
      <c r="B9" s="138"/>
      <c r="C9" s="138"/>
      <c r="D9" s="138"/>
      <c r="E9" s="138"/>
      <c r="F9" s="69">
        <v>6726000</v>
      </c>
      <c r="G9" s="297">
        <v>-549500</v>
      </c>
      <c r="H9" s="179">
        <v>6176700</v>
      </c>
      <c r="I9" s="64"/>
      <c r="J9" s="64"/>
      <c r="K9" s="64"/>
    </row>
    <row r="10" spans="1:17" ht="15">
      <c r="A10" s="167" t="s">
        <v>1</v>
      </c>
      <c r="B10" s="138"/>
      <c r="C10" s="138"/>
      <c r="D10" s="138"/>
      <c r="E10" s="138"/>
      <c r="F10" s="161">
        <v>6696000</v>
      </c>
      <c r="G10" s="301">
        <v>149300</v>
      </c>
      <c r="H10" s="182">
        <v>6145500</v>
      </c>
      <c r="I10" s="64"/>
      <c r="J10" s="64"/>
      <c r="K10" s="64"/>
    </row>
    <row r="11" spans="1:17" ht="15">
      <c r="A11" s="172" t="s">
        <v>2</v>
      </c>
      <c r="B11" s="138"/>
      <c r="C11" s="138"/>
      <c r="D11" s="138"/>
      <c r="E11" s="138"/>
      <c r="F11" s="161">
        <v>710000</v>
      </c>
      <c r="G11" s="304">
        <v>-698800</v>
      </c>
      <c r="H11" s="182">
        <v>11200</v>
      </c>
      <c r="I11" s="64"/>
      <c r="J11" s="64"/>
      <c r="K11" s="64"/>
    </row>
    <row r="12" spans="1:17" ht="15">
      <c r="A12" s="167" t="s">
        <v>3</v>
      </c>
      <c r="B12" s="138"/>
      <c r="C12" s="138"/>
      <c r="D12" s="138"/>
      <c r="E12" s="138"/>
      <c r="F12" s="161"/>
      <c r="G12" s="181"/>
      <c r="H12" s="182"/>
      <c r="I12" s="64"/>
      <c r="J12" s="64"/>
      <c r="K12" s="64"/>
    </row>
    <row r="13" spans="1:17" ht="25.5" customHeight="1">
      <c r="A13" s="165"/>
      <c r="B13" s="166"/>
      <c r="C13" s="166"/>
      <c r="D13" s="166"/>
      <c r="E13" s="166"/>
      <c r="F13" s="178"/>
      <c r="G13" s="183"/>
      <c r="H13" s="184"/>
      <c r="I13" s="64"/>
      <c r="J13" s="64"/>
      <c r="K13" s="64"/>
    </row>
    <row r="14" spans="1:17" s="64" customFormat="1" ht="22.5" customHeight="1">
      <c r="A14" s="169" t="s">
        <v>4</v>
      </c>
      <c r="B14" s="137"/>
      <c r="C14" s="137"/>
      <c r="D14" s="137"/>
      <c r="E14" s="137"/>
      <c r="F14" s="298"/>
      <c r="G14" s="299">
        <v>88037</v>
      </c>
      <c r="H14" s="300">
        <v>88037</v>
      </c>
    </row>
    <row r="15" spans="1:17" s="33" customFormat="1" ht="25.5" customHeight="1">
      <c r="A15" s="170"/>
      <c r="B15" s="166"/>
      <c r="C15" s="166"/>
      <c r="D15" s="166"/>
      <c r="E15" s="166"/>
      <c r="F15" s="178"/>
      <c r="G15" s="183"/>
      <c r="H15" s="184"/>
    </row>
    <row r="16" spans="1:17" s="33" customFormat="1" ht="22.5" customHeight="1">
      <c r="A16" s="168" t="s">
        <v>5</v>
      </c>
      <c r="B16" s="138"/>
      <c r="C16" s="138"/>
      <c r="D16" s="138"/>
      <c r="E16" s="138"/>
      <c r="F16" s="69"/>
      <c r="G16" s="185"/>
      <c r="H16" s="186"/>
      <c r="J16" s="307"/>
      <c r="K16" s="307"/>
    </row>
    <row r="17" spans="1:12" s="33" customFormat="1" ht="22.5" customHeight="1">
      <c r="A17" s="168" t="s">
        <v>6</v>
      </c>
      <c r="B17" s="138"/>
      <c r="C17" s="138"/>
      <c r="D17" s="138"/>
      <c r="E17" s="138"/>
      <c r="F17" s="69"/>
      <c r="G17" s="185"/>
      <c r="H17" s="186"/>
    </row>
    <row r="18" spans="1:12" s="33" customFormat="1" ht="22.5" customHeight="1">
      <c r="A18" s="167" t="s">
        <v>7</v>
      </c>
      <c r="B18" s="138"/>
      <c r="C18" s="138"/>
      <c r="D18" s="138"/>
      <c r="E18" s="138"/>
      <c r="F18" s="69"/>
      <c r="G18" s="185"/>
      <c r="H18" s="186"/>
    </row>
    <row r="19" spans="1:12" s="33" customFormat="1" ht="15" customHeight="1">
      <c r="A19" s="66"/>
      <c r="B19" s="162"/>
      <c r="C19" s="137"/>
      <c r="D19" s="163"/>
      <c r="E19" s="162"/>
      <c r="F19" s="70"/>
      <c r="G19" s="187"/>
      <c r="H19" s="188"/>
    </row>
    <row r="20" spans="1:12" s="33" customFormat="1" ht="22.5" customHeight="1">
      <c r="A20" s="167" t="s">
        <v>8</v>
      </c>
      <c r="B20" s="138"/>
      <c r="C20" s="138"/>
      <c r="D20" s="138"/>
      <c r="E20" s="138"/>
      <c r="F20" s="69"/>
      <c r="G20" s="185"/>
      <c r="H20" s="186">
        <v>88037</v>
      </c>
    </row>
    <row r="21" spans="1:12" s="33" customFormat="1" ht="18" customHeight="1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</row>
    <row r="22" spans="1:12" ht="12.75" customHeight="1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</row>
    <row r="23" spans="1:12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</row>
    <row r="24" spans="1:12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</row>
    <row r="25" spans="1:12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</row>
    <row r="26" spans="1:12" ht="42" customHeight="1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</row>
    <row r="27" spans="1:12">
      <c r="A27"/>
      <c r="B27" s="305"/>
      <c r="C27" s="305"/>
      <c r="D27" s="306"/>
      <c r="E27" s="305"/>
      <c r="F27" s="305"/>
      <c r="G27" s="305"/>
      <c r="H27" s="305"/>
    </row>
    <row r="28" spans="1:12">
      <c r="A28" s="305"/>
      <c r="B28" s="305"/>
      <c r="C28" s="305"/>
      <c r="D28" s="306"/>
      <c r="E28" s="305"/>
      <c r="F28" s="305"/>
      <c r="G28" s="305"/>
      <c r="H28" s="305"/>
    </row>
  </sheetData>
  <mergeCells count="3">
    <mergeCell ref="A21:L26"/>
    <mergeCell ref="A1:H1"/>
    <mergeCell ref="A2:C2"/>
  </mergeCells>
  <phoneticPr fontId="0" type="noConversion"/>
  <printOptions horizontalCentered="1" headings="1"/>
  <pageMargins left="0.7" right="0.7" top="0.75" bottom="0.75" header="0.3" footer="0.3"/>
  <pageSetup paperSize="9" scale="90" orientation="landscape" r:id="rId1"/>
  <headerFooter alignWithMargins="0">
    <oddHeader>&amp;CStranica &amp;P&amp;R&amp;A</oddHeader>
    <oddFooter xml:space="preserve">&amp;Cstranica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showWhiteSpace="0" view="pageLayout" zoomScaleNormal="100" workbookViewId="0">
      <selection activeCell="I18" sqref="I18"/>
    </sheetView>
  </sheetViews>
  <sheetFormatPr defaultColWidth="11.42578125" defaultRowHeight="12.75"/>
  <cols>
    <col min="1" max="1" width="11.7109375" style="5" customWidth="1"/>
    <col min="2" max="3" width="10.85546875" style="5" customWidth="1"/>
    <col min="4" max="4" width="9.5703125" style="5" customWidth="1"/>
    <col min="5" max="5" width="11.140625" style="34" customWidth="1"/>
    <col min="6" max="6" width="9.140625" style="1" customWidth="1"/>
    <col min="7" max="7" width="11" style="1" customWidth="1"/>
    <col min="8" max="8" width="14.28515625" style="1" customWidth="1"/>
    <col min="9" max="9" width="11.7109375" style="1" customWidth="1"/>
    <col min="10" max="10" width="7.85546875" style="1" customWidth="1"/>
    <col min="11" max="11" width="14.28515625" style="1" customWidth="1"/>
    <col min="12" max="12" width="7.85546875" style="1" customWidth="1"/>
    <col min="13" max="16384" width="11.42578125" style="1"/>
  </cols>
  <sheetData>
    <row r="1" spans="1:18" ht="24" customHeight="1" thickBot="1">
      <c r="A1" s="318" t="s">
        <v>95</v>
      </c>
      <c r="B1" s="318"/>
      <c r="C1" s="318"/>
      <c r="D1" s="318"/>
      <c r="E1" s="318"/>
      <c r="F1" s="318"/>
      <c r="G1" s="318"/>
      <c r="H1" s="318"/>
      <c r="I1" s="318"/>
    </row>
    <row r="2" spans="1:18" s="2" customFormat="1" ht="26.25" thickBot="1">
      <c r="A2" s="51" t="s">
        <v>9</v>
      </c>
      <c r="B2" s="314">
        <v>2018</v>
      </c>
      <c r="C2" s="315"/>
      <c r="D2" s="316"/>
      <c r="E2" s="316"/>
      <c r="F2" s="316"/>
      <c r="G2" s="316"/>
      <c r="H2" s="316"/>
      <c r="I2" s="317"/>
    </row>
    <row r="3" spans="1:18" s="2" customFormat="1" ht="63" customHeight="1" thickBot="1">
      <c r="A3" s="52" t="s">
        <v>10</v>
      </c>
      <c r="B3" s="77" t="s">
        <v>104</v>
      </c>
      <c r="C3" s="200" t="s">
        <v>105</v>
      </c>
      <c r="D3" s="78" t="s">
        <v>11</v>
      </c>
      <c r="E3" s="79" t="s">
        <v>12</v>
      </c>
      <c r="F3" s="79" t="s">
        <v>103</v>
      </c>
      <c r="G3" s="79" t="s">
        <v>14</v>
      </c>
      <c r="H3" s="189" t="s">
        <v>34</v>
      </c>
      <c r="I3" s="80" t="s">
        <v>15</v>
      </c>
    </row>
    <row r="4" spans="1:18" s="2" customFormat="1">
      <c r="A4" s="53">
        <v>63</v>
      </c>
      <c r="B4" s="50"/>
      <c r="C4" s="292">
        <v>87000</v>
      </c>
      <c r="D4" s="54"/>
      <c r="E4" s="50"/>
      <c r="F4" s="293">
        <v>14000</v>
      </c>
      <c r="G4" s="55"/>
      <c r="H4" s="56"/>
      <c r="I4" s="57"/>
    </row>
    <row r="5" spans="1:18" s="2" customFormat="1" ht="13.5" thickBot="1">
      <c r="A5" s="58">
        <v>63</v>
      </c>
      <c r="B5" s="50"/>
      <c r="C5" s="50"/>
      <c r="D5" s="194"/>
      <c r="E5" s="50"/>
      <c r="F5" s="195"/>
      <c r="G5" s="195"/>
      <c r="H5" s="56">
        <v>3000</v>
      </c>
      <c r="I5" s="196"/>
    </row>
    <row r="6" spans="1:18" s="2" customFormat="1">
      <c r="A6" s="58">
        <v>65</v>
      </c>
      <c r="B6" s="59"/>
      <c r="C6" s="194"/>
      <c r="D6" s="50"/>
      <c r="E6" s="60">
        <v>1311000</v>
      </c>
      <c r="F6" s="61"/>
      <c r="G6" s="61">
        <v>27000</v>
      </c>
      <c r="H6" s="56">
        <v>5000</v>
      </c>
      <c r="I6" s="62"/>
    </row>
    <row r="7" spans="1:18" s="2" customFormat="1" ht="13.5" thickBot="1">
      <c r="A7" s="58">
        <v>66</v>
      </c>
      <c r="B7" s="59"/>
      <c r="C7" s="59"/>
      <c r="D7" s="61">
        <v>983000</v>
      </c>
      <c r="E7" s="290">
        <v>-160800</v>
      </c>
      <c r="F7" s="61"/>
      <c r="G7" s="193">
        <v>-16000</v>
      </c>
      <c r="H7" s="56"/>
      <c r="I7" s="62"/>
    </row>
    <row r="8" spans="1:18" s="2" customFormat="1">
      <c r="A8" s="71">
        <v>67</v>
      </c>
      <c r="B8" s="73">
        <v>4362000</v>
      </c>
      <c r="C8" s="201"/>
      <c r="D8" s="61"/>
      <c r="E8" s="61"/>
      <c r="F8" s="61"/>
      <c r="G8" s="61"/>
      <c r="H8" s="50"/>
      <c r="I8" s="62"/>
    </row>
    <row r="9" spans="1:18" s="2" customFormat="1">
      <c r="A9" s="72"/>
      <c r="B9" s="291">
        <v>438500</v>
      </c>
      <c r="C9" s="202"/>
      <c r="D9" s="61"/>
      <c r="E9" s="61"/>
      <c r="F9" s="61"/>
      <c r="G9" s="61"/>
      <c r="H9" s="50"/>
      <c r="I9" s="62"/>
    </row>
    <row r="10" spans="1:18" s="2" customFormat="1" ht="13.5" thickBot="1">
      <c r="A10" s="58">
        <v>84</v>
      </c>
      <c r="B10" s="74"/>
      <c r="C10" s="74"/>
      <c r="D10" s="61"/>
      <c r="E10" s="61"/>
      <c r="F10" s="61"/>
      <c r="G10" s="61"/>
      <c r="H10" s="56"/>
      <c r="I10" s="81"/>
    </row>
    <row r="11" spans="1:18" s="2" customFormat="1" ht="26.25" thickBot="1">
      <c r="A11" s="83" t="s">
        <v>106</v>
      </c>
      <c r="B11" s="75">
        <v>3923500</v>
      </c>
      <c r="C11" s="75">
        <v>87000</v>
      </c>
      <c r="D11" s="76">
        <v>983000</v>
      </c>
      <c r="E11" s="82">
        <v>1150200</v>
      </c>
      <c r="F11" s="76">
        <v>14000</v>
      </c>
      <c r="G11" s="84">
        <v>11000</v>
      </c>
      <c r="H11" s="76">
        <v>8000</v>
      </c>
      <c r="I11" s="85"/>
    </row>
    <row r="12" spans="1:18" s="63" customFormat="1" ht="24" thickBot="1">
      <c r="A12" s="190" t="s">
        <v>91</v>
      </c>
      <c r="B12" s="319">
        <v>6176700</v>
      </c>
      <c r="C12" s="320"/>
      <c r="D12" s="320"/>
      <c r="E12" s="320"/>
      <c r="F12" s="320"/>
      <c r="G12" s="320"/>
      <c r="H12" s="320"/>
      <c r="I12" s="321"/>
      <c r="J12"/>
      <c r="K12" s="308"/>
      <c r="L12" s="308"/>
      <c r="M12" s="308"/>
      <c r="N12" s="308"/>
      <c r="O12" s="308"/>
      <c r="P12" s="308"/>
      <c r="Q12" s="308"/>
      <c r="R12" s="308"/>
    </row>
    <row r="13" spans="1:18" s="2" customFormat="1" ht="30" customHeight="1">
      <c r="A13" s="5"/>
      <c r="B13" s="5"/>
      <c r="C13" s="5"/>
      <c r="D13" s="5"/>
      <c r="E13" s="25"/>
      <c r="F13" s="2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s="2" customFormat="1" ht="28.5" customHeight="1">
      <c r="A14" s="5"/>
      <c r="B14" s="5"/>
      <c r="C14" s="5"/>
      <c r="D14" s="5"/>
      <c r="E14" s="6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>
      <c r="E15" s="20"/>
      <c r="F15" s="21"/>
    </row>
    <row r="16" spans="1:18" ht="13.5" customHeight="1">
      <c r="E16" s="20"/>
      <c r="F16" s="21"/>
    </row>
    <row r="17" spans="4:6" ht="13.5" customHeight="1">
      <c r="E17" s="6"/>
      <c r="F17" s="7"/>
    </row>
    <row r="18" spans="4:6" ht="13.5" customHeight="1">
      <c r="E18" s="13"/>
      <c r="F18" s="11"/>
    </row>
    <row r="19" spans="4:6" ht="22.5" customHeight="1">
      <c r="E19" s="6"/>
      <c r="F19" s="7"/>
    </row>
    <row r="20" spans="4:6" ht="13.5" customHeight="1">
      <c r="E20" s="6"/>
      <c r="F20" s="7"/>
    </row>
    <row r="21" spans="4:6" ht="13.5" customHeight="1">
      <c r="E21" s="13"/>
      <c r="F21" s="11"/>
    </row>
    <row r="22" spans="4:6" ht="13.5" customHeight="1">
      <c r="E22" s="6"/>
      <c r="F22" s="7"/>
    </row>
    <row r="23" spans="4:6" ht="13.5" customHeight="1">
      <c r="E23" s="20"/>
      <c r="F23" s="21"/>
    </row>
    <row r="24" spans="4:6" ht="13.5" customHeight="1">
      <c r="E24" s="13"/>
      <c r="F24" s="26"/>
    </row>
    <row r="25" spans="4:6" ht="13.5" customHeight="1">
      <c r="E25" s="12"/>
      <c r="F25" s="21"/>
    </row>
    <row r="26" spans="4:6" ht="13.5" customHeight="1">
      <c r="E26" s="13"/>
      <c r="F26" s="11"/>
    </row>
    <row r="27" spans="4:6" ht="13.5" customHeight="1">
      <c r="E27" s="6"/>
      <c r="F27" s="7"/>
    </row>
    <row r="28" spans="4:6" ht="13.5" customHeight="1">
      <c r="D28" s="8"/>
      <c r="E28" s="6"/>
      <c r="F28" s="9"/>
    </row>
    <row r="29" spans="4:6" ht="22.5" customHeight="1">
      <c r="E29" s="12"/>
      <c r="F29" s="11"/>
    </row>
    <row r="30" spans="4:6" ht="13.5" customHeight="1">
      <c r="E30" s="12"/>
      <c r="F30" s="21"/>
    </row>
    <row r="31" spans="4:6" ht="13.5" customHeight="1">
      <c r="D31" s="8"/>
      <c r="E31" s="12"/>
      <c r="F31" s="27"/>
    </row>
    <row r="32" spans="4:6" ht="13.5" customHeight="1">
      <c r="D32" s="8"/>
      <c r="E32" s="13"/>
      <c r="F32" s="14"/>
    </row>
    <row r="33" spans="1:6" ht="13.5" customHeight="1">
      <c r="E33" s="6"/>
      <c r="F33" s="7"/>
    </row>
    <row r="34" spans="1:6" ht="13.5" customHeight="1">
      <c r="E34" s="25"/>
      <c r="F34" s="28"/>
    </row>
    <row r="35" spans="1:6" ht="13.5" customHeight="1">
      <c r="E35" s="20"/>
      <c r="F35" s="21"/>
    </row>
    <row r="36" spans="1:6" ht="13.5" customHeight="1">
      <c r="B36" s="8"/>
      <c r="C36" s="8"/>
      <c r="E36" s="20"/>
      <c r="F36" s="29"/>
    </row>
    <row r="37" spans="1:6" ht="13.5" customHeight="1">
      <c r="D37" s="8"/>
      <c r="E37" s="20"/>
      <c r="F37" s="29"/>
    </row>
    <row r="38" spans="1:6">
      <c r="E38" s="25"/>
      <c r="F38" s="26"/>
    </row>
    <row r="39" spans="1:6">
      <c r="E39" s="20"/>
      <c r="F39" s="21"/>
    </row>
    <row r="40" spans="1:6">
      <c r="B40" s="8"/>
      <c r="C40" s="8"/>
      <c r="E40" s="20"/>
      <c r="F40" s="30"/>
    </row>
    <row r="41" spans="1:6">
      <c r="D41" s="8"/>
      <c r="E41" s="20"/>
      <c r="F41" s="9"/>
    </row>
    <row r="42" spans="1:6">
      <c r="D42" s="8"/>
      <c r="E42" s="13"/>
      <c r="F42" s="14"/>
    </row>
    <row r="43" spans="1:6">
      <c r="E43" s="6"/>
      <c r="F43" s="7"/>
    </row>
    <row r="44" spans="1:6">
      <c r="D44" s="8"/>
      <c r="E44" s="6"/>
      <c r="F44" s="27"/>
    </row>
    <row r="45" spans="1:6">
      <c r="E45" s="25"/>
      <c r="F45" s="26"/>
    </row>
    <row r="46" spans="1:6">
      <c r="E46" s="20"/>
      <c r="F46" s="21"/>
    </row>
    <row r="47" spans="1:6">
      <c r="E47" s="6"/>
      <c r="F47" s="7"/>
    </row>
    <row r="48" spans="1:6" ht="15.75">
      <c r="A48" s="31"/>
      <c r="B48" s="4"/>
      <c r="C48" s="4"/>
      <c r="D48" s="4"/>
      <c r="E48" s="4"/>
      <c r="F48" s="17"/>
    </row>
    <row r="49" spans="1:6">
      <c r="A49" s="8"/>
      <c r="E49" s="19"/>
      <c r="F49" s="17"/>
    </row>
    <row r="50" spans="1:6">
      <c r="A50" s="8"/>
      <c r="B50" s="8"/>
      <c r="C50" s="8"/>
      <c r="E50" s="19"/>
      <c r="F50" s="9"/>
    </row>
    <row r="51" spans="1:6">
      <c r="D51" s="8"/>
      <c r="E51" s="6"/>
      <c r="F51" s="17"/>
    </row>
    <row r="52" spans="1:6">
      <c r="E52" s="10"/>
      <c r="F52" s="11"/>
    </row>
    <row r="53" spans="1:6">
      <c r="B53" s="8"/>
      <c r="C53" s="8"/>
      <c r="E53" s="6"/>
      <c r="F53" s="9"/>
    </row>
    <row r="54" spans="1:6">
      <c r="D54" s="8"/>
      <c r="E54" s="6"/>
      <c r="F54" s="9"/>
    </row>
    <row r="55" spans="1:6" ht="28.5" customHeight="1">
      <c r="E55" s="13"/>
      <c r="F55" s="14"/>
    </row>
    <row r="56" spans="1:6">
      <c r="D56" s="8"/>
      <c r="E56" s="6"/>
      <c r="F56" s="15"/>
    </row>
    <row r="57" spans="1:6">
      <c r="E57" s="6"/>
      <c r="F57" s="14"/>
    </row>
    <row r="58" spans="1:6">
      <c r="B58" s="8"/>
      <c r="C58" s="8"/>
      <c r="E58" s="12"/>
      <c r="F58" s="17"/>
    </row>
    <row r="59" spans="1:6">
      <c r="D59" s="8"/>
      <c r="E59" s="12"/>
      <c r="F59" s="18"/>
    </row>
    <row r="60" spans="1:6">
      <c r="E60" s="13"/>
      <c r="F60" s="11"/>
    </row>
    <row r="61" spans="1:6">
      <c r="A61" s="8"/>
      <c r="E61" s="19"/>
      <c r="F61" s="17"/>
    </row>
    <row r="62" spans="1:6">
      <c r="B62" s="8"/>
      <c r="C62" s="8"/>
      <c r="E62" s="6"/>
      <c r="F62" s="17"/>
    </row>
    <row r="63" spans="1:6">
      <c r="D63" s="8"/>
      <c r="E63" s="6"/>
      <c r="F63" s="9"/>
    </row>
    <row r="64" spans="1:6">
      <c r="D64" s="8"/>
      <c r="E64" s="13"/>
      <c r="F64" s="11"/>
    </row>
    <row r="65" spans="1:18">
      <c r="D65" s="8"/>
      <c r="E65" s="6"/>
      <c r="F65" s="9"/>
    </row>
    <row r="66" spans="1:18">
      <c r="E66" s="25"/>
      <c r="F66" s="26"/>
    </row>
    <row r="67" spans="1:18">
      <c r="D67" s="8"/>
      <c r="E67" s="12"/>
      <c r="F67" s="27"/>
    </row>
    <row r="68" spans="1:18">
      <c r="D68" s="8"/>
      <c r="E68" s="13"/>
      <c r="F68" s="14"/>
    </row>
    <row r="69" spans="1:18">
      <c r="E69" s="25"/>
      <c r="F69" s="32"/>
    </row>
    <row r="70" spans="1:18">
      <c r="B70" s="8"/>
      <c r="C70" s="8"/>
      <c r="E70" s="20"/>
      <c r="F70" s="30"/>
    </row>
    <row r="71" spans="1:18">
      <c r="D71" s="8"/>
      <c r="E71" s="20"/>
      <c r="F71" s="9"/>
    </row>
    <row r="72" spans="1:18">
      <c r="D72" s="8"/>
      <c r="E72" s="13"/>
      <c r="F72" s="14"/>
    </row>
    <row r="73" spans="1:18">
      <c r="D73" s="8"/>
      <c r="E73" s="13"/>
      <c r="F73" s="14"/>
    </row>
    <row r="74" spans="1:18">
      <c r="E74" s="6"/>
      <c r="F74" s="7"/>
    </row>
    <row r="75" spans="1:18" ht="18">
      <c r="A75" s="312"/>
      <c r="B75" s="313"/>
      <c r="C75" s="313"/>
      <c r="D75" s="313"/>
      <c r="E75" s="313"/>
      <c r="F75" s="313"/>
      <c r="G75" s="33"/>
      <c r="H75" s="33"/>
      <c r="I75" s="33"/>
    </row>
    <row r="76" spans="1:18">
      <c r="A76" s="22"/>
      <c r="B76" s="22"/>
      <c r="C76" s="22"/>
      <c r="D76" s="22"/>
      <c r="E76" s="23"/>
      <c r="F76" s="24"/>
    </row>
    <row r="78" spans="1:18" ht="15.75">
      <c r="A78" s="35"/>
      <c r="B78" s="8"/>
      <c r="C78" s="8"/>
      <c r="D78" s="8"/>
      <c r="E78" s="36"/>
      <c r="F78" s="3"/>
    </row>
    <row r="79" spans="1:18" ht="11.25" customHeight="1">
      <c r="A79" s="8"/>
      <c r="B79" s="8"/>
      <c r="C79" s="8"/>
      <c r="D79" s="8"/>
      <c r="E79" s="36"/>
      <c r="F79" s="3"/>
      <c r="J79" s="33"/>
      <c r="K79" s="33"/>
      <c r="L79" s="33"/>
      <c r="M79" s="33"/>
      <c r="N79" s="33"/>
      <c r="O79" s="33"/>
      <c r="P79" s="33"/>
      <c r="Q79" s="33"/>
      <c r="R79" s="33"/>
    </row>
    <row r="80" spans="1:18" ht="24" customHeight="1">
      <c r="A80" s="8"/>
      <c r="B80" s="8"/>
      <c r="C80" s="8"/>
      <c r="D80" s="8"/>
      <c r="E80" s="36"/>
      <c r="F80" s="3"/>
    </row>
    <row r="81" spans="1:6" ht="15" customHeight="1">
      <c r="A81" s="8"/>
      <c r="B81" s="8"/>
      <c r="C81" s="8"/>
      <c r="D81" s="8"/>
      <c r="E81" s="36"/>
      <c r="F81" s="3"/>
    </row>
    <row r="82" spans="1:6" ht="11.25" customHeight="1">
      <c r="A82" s="8"/>
      <c r="B82" s="8"/>
      <c r="C82" s="8"/>
      <c r="D82" s="8"/>
      <c r="E82" s="36"/>
      <c r="F82" s="3"/>
    </row>
    <row r="83" spans="1:6">
      <c r="A83" s="8"/>
      <c r="B83" s="8"/>
      <c r="C83" s="8"/>
      <c r="D83" s="8"/>
    </row>
    <row r="84" spans="1:6" ht="13.5" customHeight="1">
      <c r="A84" s="8"/>
      <c r="B84" s="8"/>
      <c r="C84" s="8"/>
      <c r="D84" s="8"/>
      <c r="E84" s="36"/>
      <c r="F84" s="3"/>
    </row>
    <row r="85" spans="1:6" ht="12.75" customHeight="1">
      <c r="A85" s="8"/>
      <c r="B85" s="8"/>
      <c r="C85" s="8"/>
      <c r="D85" s="8"/>
      <c r="E85" s="36"/>
      <c r="F85" s="37"/>
    </row>
    <row r="86" spans="1:6" ht="12.75" customHeight="1">
      <c r="A86" s="8"/>
      <c r="B86" s="8"/>
      <c r="C86" s="8"/>
      <c r="D86" s="8"/>
      <c r="E86" s="36"/>
      <c r="F86" s="3"/>
    </row>
    <row r="87" spans="1:6">
      <c r="A87" s="8"/>
      <c r="B87" s="8"/>
      <c r="C87" s="8"/>
      <c r="D87" s="8"/>
      <c r="E87" s="36"/>
      <c r="F87" s="15"/>
    </row>
    <row r="88" spans="1:6">
      <c r="E88" s="13"/>
      <c r="F88" s="16"/>
    </row>
    <row r="92" spans="1:6" ht="19.5" customHeight="1"/>
    <row r="93" spans="1:6" ht="15" customHeight="1"/>
    <row r="100" ht="22.5" customHeight="1"/>
    <row r="105" ht="13.5" customHeight="1"/>
    <row r="106" ht="13.5" customHeight="1"/>
    <row r="107" ht="13.5" customHeight="1"/>
    <row r="119" spans="1:18" s="33" customFormat="1" ht="18" customHeight="1">
      <c r="A119" s="5"/>
      <c r="B119" s="5"/>
      <c r="C119" s="5"/>
      <c r="D119" s="5"/>
      <c r="E119" s="3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8.5" customHeight="1"/>
    <row r="124" spans="1:18" ht="17.25" customHeight="1"/>
    <row r="125" spans="1:18" ht="13.5" customHeight="1"/>
    <row r="131" ht="22.5" customHeight="1"/>
    <row r="132" ht="22.5" customHeight="1"/>
  </sheetData>
  <mergeCells count="4">
    <mergeCell ref="A75:F75"/>
    <mergeCell ref="B2:I2"/>
    <mergeCell ref="A1:I1"/>
    <mergeCell ref="B12:I12"/>
  </mergeCells>
  <phoneticPr fontId="0" type="noConversion"/>
  <printOptions horizontalCentered="1"/>
  <pageMargins left="0.25" right="0.25" top="0.75" bottom="0.75" header="0.3" footer="0.3"/>
  <pageSetup paperSize="9" firstPageNumber="2" orientation="portrait" useFirstPageNumber="1" r:id="rId1"/>
  <headerFooter alignWithMargins="0">
    <oddFooter>&amp;R&amp;P</oddFooter>
  </headerFooter>
  <rowBreaks count="2" manualBreakCount="2">
    <brk id="13" max="9" man="1"/>
    <brk id="7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351"/>
  <sheetViews>
    <sheetView tabSelected="1" view="pageLayout" topLeftCell="A42" zoomScaleNormal="100" workbookViewId="0">
      <selection activeCell="P62" sqref="P62"/>
    </sheetView>
  </sheetViews>
  <sheetFormatPr defaultColWidth="11.42578125" defaultRowHeight="12.75"/>
  <cols>
    <col min="1" max="1" width="7.140625" style="270" customWidth="1"/>
    <col min="2" max="2" width="34.7109375" style="43" customWidth="1"/>
    <col min="3" max="3" width="12.7109375" style="47" customWidth="1"/>
    <col min="4" max="4" width="11.42578125" style="47" customWidth="1"/>
    <col min="5" max="5" width="13.5703125" style="254" customWidth="1"/>
    <col min="6" max="6" width="12.85546875" style="44" customWidth="1"/>
    <col min="7" max="7" width="13.42578125" style="44" customWidth="1"/>
    <col min="8" max="8" width="13" style="44" customWidth="1"/>
    <col min="9" max="9" width="12.5703125" style="44" customWidth="1"/>
    <col min="10" max="10" width="13.7109375" style="45" customWidth="1"/>
    <col min="11" max="11" width="9.140625" style="44" customWidth="1"/>
    <col min="12" max="12" width="10.140625" style="44" customWidth="1"/>
    <col min="13" max="13" width="11.42578125" style="45" customWidth="1"/>
    <col min="14" max="14" width="0.5703125" style="1" customWidth="1"/>
    <col min="15" max="15" width="11.5703125" style="1" customWidth="1"/>
    <col min="16" max="16" width="14" style="1" customWidth="1"/>
    <col min="17" max="17" width="9.140625" style="1" bestFit="1" customWidth="1"/>
    <col min="18" max="20" width="11.5703125" style="1" bestFit="1" customWidth="1"/>
    <col min="21" max="21" width="8.5703125" style="1" bestFit="1" customWidth="1"/>
    <col min="22" max="22" width="9.7109375" style="1" bestFit="1" customWidth="1"/>
    <col min="23" max="23" width="11.5703125" style="1" bestFit="1" customWidth="1"/>
    <col min="24" max="16384" width="11.42578125" style="1"/>
  </cols>
  <sheetData>
    <row r="1" spans="1:75" ht="18.75">
      <c r="A1" s="322" t="s">
        <v>111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75" s="86" customFormat="1" ht="105">
      <c r="A2" s="264" t="s">
        <v>16</v>
      </c>
      <c r="B2" s="191" t="s">
        <v>17</v>
      </c>
      <c r="C2" s="255" t="s">
        <v>79</v>
      </c>
      <c r="D2" s="255" t="s">
        <v>112</v>
      </c>
      <c r="E2" s="245" t="s">
        <v>101</v>
      </c>
      <c r="F2" s="192" t="s">
        <v>80</v>
      </c>
      <c r="G2" s="192" t="s">
        <v>108</v>
      </c>
      <c r="H2" s="192" t="s">
        <v>110</v>
      </c>
      <c r="I2" s="192" t="s">
        <v>83</v>
      </c>
      <c r="J2" s="192" t="s">
        <v>13</v>
      </c>
      <c r="K2" s="192" t="s">
        <v>18</v>
      </c>
      <c r="L2" s="192" t="s">
        <v>35</v>
      </c>
      <c r="M2" s="192" t="s">
        <v>15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s="88" customFormat="1" ht="14.25">
      <c r="A3" s="256" t="s">
        <v>36</v>
      </c>
      <c r="B3" s="96" t="s">
        <v>37</v>
      </c>
      <c r="C3" s="97" t="s">
        <v>38</v>
      </c>
      <c r="D3" s="97" t="s">
        <v>39</v>
      </c>
      <c r="E3" s="246" t="s">
        <v>40</v>
      </c>
      <c r="F3" s="95" t="s">
        <v>41</v>
      </c>
      <c r="G3" s="95" t="s">
        <v>81</v>
      </c>
      <c r="H3" s="95" t="s">
        <v>96</v>
      </c>
      <c r="I3" s="95" t="s">
        <v>99</v>
      </c>
      <c r="J3" s="95" t="s">
        <v>100</v>
      </c>
      <c r="K3" s="95"/>
      <c r="L3" s="95"/>
      <c r="M3" s="95"/>
      <c r="N3" s="40"/>
      <c r="O3" s="40"/>
      <c r="P3" s="40"/>
      <c r="Q3" s="40"/>
      <c r="R3" s="40"/>
      <c r="S3" s="40"/>
      <c r="T3" s="40"/>
      <c r="U3" s="40"/>
      <c r="V3" s="40"/>
      <c r="W3" s="40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s="91" customFormat="1" ht="25.5">
      <c r="A4" s="272" t="s">
        <v>33</v>
      </c>
      <c r="B4" s="119" t="s">
        <v>42</v>
      </c>
      <c r="C4" s="120"/>
      <c r="D4" s="120"/>
      <c r="E4" s="120"/>
      <c r="F4" s="118"/>
      <c r="G4" s="118"/>
      <c r="H4" s="118"/>
      <c r="I4" s="118"/>
      <c r="J4" s="118"/>
      <c r="K4" s="118"/>
      <c r="L4" s="118"/>
      <c r="M4" s="118"/>
      <c r="N4" s="40"/>
      <c r="O4" s="40"/>
      <c r="P4" s="40"/>
      <c r="Q4" s="40"/>
      <c r="R4" s="40"/>
      <c r="S4" s="40"/>
      <c r="T4" s="40"/>
      <c r="U4" s="40"/>
      <c r="V4" s="40"/>
      <c r="W4" s="40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s="90" customFormat="1" ht="15.75">
      <c r="A5" s="257">
        <v>3</v>
      </c>
      <c r="B5" s="124" t="s">
        <v>19</v>
      </c>
      <c r="C5" s="199">
        <f>SUM(C6,C12,C42)</f>
        <v>6001200</v>
      </c>
      <c r="D5" s="229">
        <v>149300</v>
      </c>
      <c r="E5" s="247">
        <f>SUM(E6,E12,E42)</f>
        <v>6150500</v>
      </c>
      <c r="F5" s="126">
        <f>SUM(F6,F12,F42)</f>
        <v>3911500</v>
      </c>
      <c r="G5" s="126">
        <v>87000</v>
      </c>
      <c r="H5" s="126">
        <f>SUM(H6,H12,H42)</f>
        <v>983000</v>
      </c>
      <c r="I5" s="126">
        <f>SUM(I6,I12,I42)</f>
        <v>1136000</v>
      </c>
      <c r="J5" s="126">
        <v>14000</v>
      </c>
      <c r="K5" s="126">
        <v>11000</v>
      </c>
      <c r="L5" s="126">
        <v>8000</v>
      </c>
      <c r="M5" s="126"/>
      <c r="N5" s="40"/>
      <c r="O5" s="40"/>
      <c r="P5" s="40"/>
      <c r="Q5" s="40"/>
      <c r="R5" s="40"/>
      <c r="S5" s="40"/>
      <c r="T5" s="40"/>
      <c r="U5" s="40"/>
      <c r="V5" s="40"/>
      <c r="W5" s="4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27.75" customHeight="1" thickBot="1">
      <c r="A6" s="265">
        <v>31</v>
      </c>
      <c r="B6" s="143" t="s">
        <v>20</v>
      </c>
      <c r="C6" s="144">
        <f>SUM(C7,C8,C9)</f>
        <v>4583000</v>
      </c>
      <c r="D6" s="208">
        <v>-110000</v>
      </c>
      <c r="E6" s="248">
        <f>SUM(E7,E8,E9)</f>
        <v>4473000</v>
      </c>
      <c r="F6" s="209">
        <f>SUM(F7,F8,F9)</f>
        <v>3650000</v>
      </c>
      <c r="G6" s="145"/>
      <c r="H6" s="145">
        <f>SUM(H7,H8,H9)</f>
        <v>823000</v>
      </c>
      <c r="I6" s="230"/>
      <c r="J6" s="145"/>
      <c r="K6" s="145"/>
      <c r="L6" s="145"/>
      <c r="M6" s="145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75" ht="15" thickTop="1">
      <c r="A7" s="258">
        <v>3111</v>
      </c>
      <c r="B7" s="121" t="s">
        <v>43</v>
      </c>
      <c r="C7" s="101">
        <v>3800000</v>
      </c>
      <c r="D7" s="203">
        <v>-100000</v>
      </c>
      <c r="E7" s="249">
        <v>3700000</v>
      </c>
      <c r="F7" s="210">
        <v>3075000</v>
      </c>
      <c r="G7" s="122"/>
      <c r="H7" s="122">
        <v>625000</v>
      </c>
      <c r="I7" s="122"/>
      <c r="J7" s="122"/>
      <c r="K7" s="122"/>
      <c r="L7" s="122"/>
      <c r="M7" s="122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75" ht="14.25">
      <c r="A8" s="259">
        <v>3112</v>
      </c>
      <c r="B8" s="96" t="s">
        <v>22</v>
      </c>
      <c r="C8" s="97">
        <v>130000</v>
      </c>
      <c r="D8" s="97">
        <v>0</v>
      </c>
      <c r="E8" s="246">
        <v>130000</v>
      </c>
      <c r="F8" s="95">
        <v>0</v>
      </c>
      <c r="G8" s="95"/>
      <c r="H8" s="95">
        <v>130000</v>
      </c>
      <c r="I8" s="95"/>
      <c r="J8" s="95"/>
      <c r="K8" s="95"/>
      <c r="L8" s="95"/>
      <c r="M8" s="95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75" s="90" customFormat="1" ht="14.25">
      <c r="A9" s="259">
        <v>313</v>
      </c>
      <c r="B9" s="135" t="s">
        <v>23</v>
      </c>
      <c r="C9" s="134">
        <v>653000</v>
      </c>
      <c r="D9" s="204">
        <v>-10000</v>
      </c>
      <c r="E9" s="246">
        <v>643000</v>
      </c>
      <c r="F9" s="213">
        <v>575000</v>
      </c>
      <c r="G9" s="133"/>
      <c r="H9" s="133">
        <v>68000</v>
      </c>
      <c r="I9" s="133"/>
      <c r="J9" s="133"/>
      <c r="K9" s="133"/>
      <c r="L9" s="133"/>
      <c r="M9" s="133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</row>
    <row r="10" spans="1:75" ht="14.25">
      <c r="A10" s="259">
        <v>3132</v>
      </c>
      <c r="B10" s="96" t="s">
        <v>44</v>
      </c>
      <c r="C10" s="97">
        <v>588000</v>
      </c>
      <c r="D10" s="205">
        <v>-10000</v>
      </c>
      <c r="E10" s="246">
        <v>578000</v>
      </c>
      <c r="F10" s="211">
        <v>510000</v>
      </c>
      <c r="G10" s="95"/>
      <c r="H10" s="95">
        <v>68000</v>
      </c>
      <c r="I10" s="95"/>
      <c r="J10" s="95"/>
      <c r="K10" s="95"/>
      <c r="L10" s="95"/>
      <c r="M10" s="98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75" ht="14.25">
      <c r="A11" s="259">
        <v>3133</v>
      </c>
      <c r="B11" s="96" t="s">
        <v>45</v>
      </c>
      <c r="C11" s="97">
        <v>65000</v>
      </c>
      <c r="D11" s="205">
        <v>0</v>
      </c>
      <c r="E11" s="246">
        <v>65000</v>
      </c>
      <c r="F11" s="104">
        <v>65000</v>
      </c>
      <c r="G11" s="95"/>
      <c r="H11" s="95">
        <v>0</v>
      </c>
      <c r="I11" s="95"/>
      <c r="J11" s="95"/>
      <c r="K11" s="95"/>
      <c r="L11" s="95"/>
      <c r="M11" s="95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75" ht="15">
      <c r="A12" s="259">
        <v>32</v>
      </c>
      <c r="B12" s="140" t="s">
        <v>24</v>
      </c>
      <c r="C12" s="141">
        <f>SUM(C13,C18,C25,C34,C35,)</f>
        <v>1403200</v>
      </c>
      <c r="D12" s="244">
        <v>259300</v>
      </c>
      <c r="E12" s="141">
        <f>SUM(E13,E18,E25,E34,E35)</f>
        <v>1664500</v>
      </c>
      <c r="F12" s="212">
        <f>SUM(F13,F18,F25,F34,F35)</f>
        <v>261500</v>
      </c>
      <c r="G12" s="142">
        <v>87000</v>
      </c>
      <c r="H12" s="146">
        <f>SUM(H13,H18,H25,H34,H35)</f>
        <v>156000</v>
      </c>
      <c r="I12" s="142">
        <f>SUM(I13,I18,I25,I34,I35)</f>
        <v>1127000</v>
      </c>
      <c r="J12" s="142">
        <v>14000</v>
      </c>
      <c r="K12" s="142">
        <v>11000</v>
      </c>
      <c r="L12" s="142">
        <v>8000</v>
      </c>
      <c r="M12" s="142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75" ht="14.25">
      <c r="A13" s="265">
        <v>321</v>
      </c>
      <c r="B13" s="215" t="s">
        <v>25</v>
      </c>
      <c r="C13" s="216">
        <v>130000</v>
      </c>
      <c r="D13" s="216">
        <v>0</v>
      </c>
      <c r="E13" s="248">
        <v>130000</v>
      </c>
      <c r="F13" s="274"/>
      <c r="G13" s="218"/>
      <c r="H13" s="219">
        <v>43000</v>
      </c>
      <c r="I13" s="218">
        <v>87000</v>
      </c>
      <c r="J13" s="218"/>
      <c r="K13" s="218"/>
      <c r="L13" s="218"/>
      <c r="M13" s="218"/>
      <c r="N13" s="40"/>
      <c r="O13" s="40"/>
      <c r="P13" s="40"/>
      <c r="Q13" s="40"/>
      <c r="R13" s="40"/>
      <c r="S13" s="40"/>
      <c r="T13" s="40"/>
      <c r="U13" s="40"/>
      <c r="V13" s="40"/>
      <c r="W13" s="40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</row>
    <row r="14" spans="1:75" s="90" customFormat="1" ht="14.25">
      <c r="A14" s="259">
        <v>3211</v>
      </c>
      <c r="B14" s="96" t="s">
        <v>46</v>
      </c>
      <c r="C14" s="97">
        <v>10000</v>
      </c>
      <c r="D14" s="205">
        <v>-5000</v>
      </c>
      <c r="E14" s="246">
        <v>5000</v>
      </c>
      <c r="F14" s="275"/>
      <c r="G14" s="95"/>
      <c r="H14" s="103"/>
      <c r="I14" s="95">
        <v>5000</v>
      </c>
      <c r="J14" s="95"/>
      <c r="K14" s="95"/>
      <c r="L14" s="95"/>
      <c r="M14" s="95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s="90" customFormat="1" ht="14.25">
      <c r="A15" s="259">
        <v>3212</v>
      </c>
      <c r="B15" s="96" t="s">
        <v>47</v>
      </c>
      <c r="C15" s="97">
        <v>110000</v>
      </c>
      <c r="D15" s="206">
        <v>12000</v>
      </c>
      <c r="E15" s="246">
        <v>122000</v>
      </c>
      <c r="F15" s="275"/>
      <c r="G15" s="95"/>
      <c r="H15" s="103">
        <v>43000</v>
      </c>
      <c r="I15" s="95">
        <v>78800</v>
      </c>
      <c r="J15" s="95"/>
      <c r="K15" s="95"/>
      <c r="L15" s="95"/>
      <c r="M15" s="95"/>
      <c r="N15" s="93"/>
      <c r="O15" s="40"/>
      <c r="P15" s="40"/>
      <c r="Q15" s="40"/>
      <c r="R15" s="40"/>
      <c r="S15" s="40"/>
      <c r="T15" s="40"/>
      <c r="U15" s="40"/>
      <c r="V15" s="40"/>
      <c r="W15" s="40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>
      <c r="A16" s="259">
        <v>3213</v>
      </c>
      <c r="B16" s="96" t="s">
        <v>48</v>
      </c>
      <c r="C16" s="97">
        <v>9000</v>
      </c>
      <c r="D16" s="205">
        <v>-7000</v>
      </c>
      <c r="E16" s="246">
        <v>2000</v>
      </c>
      <c r="F16" s="275"/>
      <c r="G16" s="95"/>
      <c r="H16" s="103"/>
      <c r="I16" s="95">
        <v>2000</v>
      </c>
      <c r="J16" s="95"/>
      <c r="K16" s="95"/>
      <c r="L16" s="95"/>
      <c r="M16" s="95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75" s="49" customFormat="1" ht="15.75" customHeight="1">
      <c r="A17" s="258">
        <v>3214</v>
      </c>
      <c r="B17" s="121" t="s">
        <v>49</v>
      </c>
      <c r="C17" s="101">
        <v>1000</v>
      </c>
      <c r="D17" s="101">
        <v>0</v>
      </c>
      <c r="E17" s="249">
        <v>1000</v>
      </c>
      <c r="F17" s="275"/>
      <c r="G17" s="122"/>
      <c r="H17" s="103"/>
      <c r="I17" s="122">
        <v>1000</v>
      </c>
      <c r="J17" s="122"/>
      <c r="K17" s="122"/>
      <c r="L17" s="122"/>
      <c r="M17" s="122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s="94" customFormat="1" ht="14.25">
      <c r="A18" s="132">
        <v>322</v>
      </c>
      <c r="B18" s="215" t="s">
        <v>26</v>
      </c>
      <c r="C18" s="216">
        <f>SUM(C19:C24)</f>
        <v>937000</v>
      </c>
      <c r="D18" s="221">
        <v>37800</v>
      </c>
      <c r="E18" s="216">
        <v>974800</v>
      </c>
      <c r="F18" s="218">
        <v>73000</v>
      </c>
      <c r="G18" s="218">
        <v>77000</v>
      </c>
      <c r="H18" s="218">
        <v>22800</v>
      </c>
      <c r="I18" s="218">
        <f>SUM(I19:I24)</f>
        <v>769000</v>
      </c>
      <c r="J18" s="218">
        <v>14000</v>
      </c>
      <c r="K18" s="218">
        <v>11000</v>
      </c>
      <c r="L18" s="218">
        <v>8000</v>
      </c>
      <c r="M18" s="218"/>
      <c r="N18" s="273"/>
      <c r="O18" s="64"/>
      <c r="P18" s="64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</row>
    <row r="19" spans="1:75" s="3" customFormat="1" ht="28.5">
      <c r="A19" s="260">
        <v>3221</v>
      </c>
      <c r="B19" s="99" t="s">
        <v>102</v>
      </c>
      <c r="C19" s="97">
        <v>90000</v>
      </c>
      <c r="D19" s="206">
        <v>5800</v>
      </c>
      <c r="E19" s="246">
        <v>95800</v>
      </c>
      <c r="F19" s="95">
        <v>23000</v>
      </c>
      <c r="G19" s="95">
        <v>27000</v>
      </c>
      <c r="H19" s="95">
        <v>22800</v>
      </c>
      <c r="I19" s="95">
        <v>23000</v>
      </c>
      <c r="J19" s="95"/>
      <c r="K19" s="95"/>
      <c r="L19" s="95"/>
      <c r="M19" s="95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14.25">
      <c r="A20" s="260">
        <v>3222</v>
      </c>
      <c r="B20" s="99" t="s">
        <v>109</v>
      </c>
      <c r="C20" s="97">
        <v>590000</v>
      </c>
      <c r="D20" s="207">
        <v>30000</v>
      </c>
      <c r="E20" s="246">
        <v>620000</v>
      </c>
      <c r="F20" s="95">
        <v>50000</v>
      </c>
      <c r="G20" s="95">
        <v>50000</v>
      </c>
      <c r="H20" s="95"/>
      <c r="I20" s="95">
        <v>487000</v>
      </c>
      <c r="J20" s="95">
        <v>14000</v>
      </c>
      <c r="K20" s="95">
        <v>11000</v>
      </c>
      <c r="L20" s="95">
        <v>8000</v>
      </c>
      <c r="M20" s="95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75" s="46" customFormat="1" ht="14.25">
      <c r="A21" s="260">
        <v>3223</v>
      </c>
      <c r="B21" s="99" t="s">
        <v>50</v>
      </c>
      <c r="C21" s="97">
        <v>215000</v>
      </c>
      <c r="D21" s="207">
        <v>15000</v>
      </c>
      <c r="E21" s="246">
        <v>230000</v>
      </c>
      <c r="F21" s="95"/>
      <c r="G21" s="95"/>
      <c r="H21" s="95"/>
      <c r="I21" s="95">
        <v>230000</v>
      </c>
      <c r="J21" s="95"/>
      <c r="K21" s="95"/>
      <c r="L21" s="95"/>
      <c r="M21" s="95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s="64" customFormat="1" ht="28.5">
      <c r="A22" s="260">
        <v>3224</v>
      </c>
      <c r="B22" s="99" t="s">
        <v>51</v>
      </c>
      <c r="C22" s="97">
        <v>20000</v>
      </c>
      <c r="D22" s="205">
        <v>-5000</v>
      </c>
      <c r="E22" s="246">
        <v>15000</v>
      </c>
      <c r="F22" s="95"/>
      <c r="G22" s="95"/>
      <c r="H22" s="95"/>
      <c r="I22" s="95">
        <v>15000</v>
      </c>
      <c r="J22" s="95"/>
      <c r="K22" s="95"/>
      <c r="L22" s="95"/>
      <c r="M22" s="95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s="64" customFormat="1" ht="14.25">
      <c r="A23" s="260">
        <v>3225</v>
      </c>
      <c r="B23" s="99" t="s">
        <v>52</v>
      </c>
      <c r="C23" s="97">
        <v>10000</v>
      </c>
      <c r="D23" s="205">
        <v>-8000</v>
      </c>
      <c r="E23" s="246">
        <v>2000</v>
      </c>
      <c r="F23" s="95"/>
      <c r="G23" s="95"/>
      <c r="H23" s="95"/>
      <c r="I23" s="95">
        <v>2000</v>
      </c>
      <c r="J23" s="95"/>
      <c r="K23" s="95"/>
      <c r="L23" s="95"/>
      <c r="M23" s="95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s="88" customFormat="1" ht="28.5">
      <c r="A24" s="258">
        <v>3227</v>
      </c>
      <c r="B24" s="100" t="s">
        <v>53</v>
      </c>
      <c r="C24" s="101">
        <v>12000</v>
      </c>
      <c r="D24" s="101">
        <v>0</v>
      </c>
      <c r="E24" s="249">
        <v>12000</v>
      </c>
      <c r="F24" s="102"/>
      <c r="G24" s="102"/>
      <c r="H24" s="102"/>
      <c r="I24" s="102">
        <v>12000</v>
      </c>
      <c r="J24" s="102"/>
      <c r="K24" s="102"/>
      <c r="L24" s="102"/>
      <c r="M24" s="102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</row>
    <row r="25" spans="1:75" s="87" customFormat="1" ht="15">
      <c r="A25" s="132">
        <v>323</v>
      </c>
      <c r="B25" s="215" t="s">
        <v>27</v>
      </c>
      <c r="C25" s="216">
        <f>SUM(C26:C33)</f>
        <v>240000</v>
      </c>
      <c r="D25" s="217">
        <v>229500</v>
      </c>
      <c r="E25" s="216">
        <f>SUM(E26:E33)</f>
        <v>469500</v>
      </c>
      <c r="F25" s="218">
        <v>188500</v>
      </c>
      <c r="G25" s="218">
        <v>10000</v>
      </c>
      <c r="H25" s="219"/>
      <c r="I25" s="220">
        <f>SUM(I26:I33)</f>
        <v>271000</v>
      </c>
      <c r="J25" s="214"/>
      <c r="K25" s="214"/>
      <c r="L25" s="214"/>
      <c r="M25" s="214"/>
      <c r="N25" s="93"/>
      <c r="O25" s="40"/>
      <c r="P25" s="40"/>
      <c r="Q25" s="40"/>
      <c r="R25" s="40"/>
      <c r="S25" s="40"/>
      <c r="T25" s="40"/>
      <c r="U25" s="40"/>
      <c r="V25" s="40"/>
      <c r="W25" s="40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</row>
    <row r="26" spans="1:75" s="90" customFormat="1" ht="14.25">
      <c r="A26" s="260">
        <v>3231</v>
      </c>
      <c r="B26" s="99" t="s">
        <v>54</v>
      </c>
      <c r="C26" s="97">
        <v>26000</v>
      </c>
      <c r="D26" s="206">
        <v>12000</v>
      </c>
      <c r="E26" s="246">
        <v>38000</v>
      </c>
      <c r="F26" s="104"/>
      <c r="G26" s="104"/>
      <c r="H26" s="103"/>
      <c r="I26" s="103">
        <v>38000</v>
      </c>
      <c r="J26" s="105"/>
      <c r="K26" s="105"/>
      <c r="L26" s="104"/>
      <c r="M26" s="104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14.25">
      <c r="A27" s="260">
        <v>3232</v>
      </c>
      <c r="B27" s="99" t="s">
        <v>55</v>
      </c>
      <c r="C27" s="97">
        <v>61000</v>
      </c>
      <c r="D27" s="206">
        <v>220500</v>
      </c>
      <c r="E27" s="246">
        <v>281500</v>
      </c>
      <c r="F27" s="103">
        <v>188500</v>
      </c>
      <c r="G27" s="103">
        <v>10000</v>
      </c>
      <c r="H27" s="103"/>
      <c r="I27" s="103">
        <v>83000</v>
      </c>
      <c r="J27" s="105"/>
      <c r="K27" s="105"/>
      <c r="L27" s="104"/>
      <c r="M27" s="104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75" ht="14.25">
      <c r="A28" s="260">
        <v>3234</v>
      </c>
      <c r="B28" s="106" t="s">
        <v>56</v>
      </c>
      <c r="C28" s="97">
        <v>34000</v>
      </c>
      <c r="D28" s="205">
        <v>-5000</v>
      </c>
      <c r="E28" s="246">
        <v>29000</v>
      </c>
      <c r="F28" s="107"/>
      <c r="G28" s="107"/>
      <c r="H28" s="103"/>
      <c r="I28" s="108">
        <v>29000</v>
      </c>
      <c r="J28" s="110"/>
      <c r="K28" s="110"/>
      <c r="L28" s="109"/>
      <c r="M28" s="109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75" ht="14.25">
      <c r="A29" s="260">
        <v>3235</v>
      </c>
      <c r="B29" s="106" t="s">
        <v>57</v>
      </c>
      <c r="C29" s="97">
        <v>1000</v>
      </c>
      <c r="D29" s="97">
        <v>0</v>
      </c>
      <c r="E29" s="246">
        <v>1000</v>
      </c>
      <c r="F29" s="108"/>
      <c r="G29" s="108"/>
      <c r="H29" s="108"/>
      <c r="I29" s="97">
        <v>1000</v>
      </c>
      <c r="J29" s="111"/>
      <c r="K29" s="111"/>
      <c r="L29" s="97"/>
      <c r="M29" s="97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75" s="90" customFormat="1" ht="14.25">
      <c r="A30" s="260">
        <v>3236</v>
      </c>
      <c r="B30" s="106" t="s">
        <v>58</v>
      </c>
      <c r="C30" s="97">
        <v>18000</v>
      </c>
      <c r="D30" s="97">
        <v>0</v>
      </c>
      <c r="E30" s="246">
        <v>18000</v>
      </c>
      <c r="F30" s="108"/>
      <c r="G30" s="108"/>
      <c r="H30" s="108"/>
      <c r="I30" s="97">
        <v>18000</v>
      </c>
      <c r="J30" s="111"/>
      <c r="K30" s="111"/>
      <c r="L30" s="97"/>
      <c r="M30" s="97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14.25">
      <c r="A31" s="260">
        <v>3237</v>
      </c>
      <c r="B31" s="106" t="s">
        <v>59</v>
      </c>
      <c r="C31" s="97">
        <v>55000</v>
      </c>
      <c r="D31" s="207">
        <v>7000</v>
      </c>
      <c r="E31" s="246">
        <v>62000</v>
      </c>
      <c r="F31" s="108"/>
      <c r="G31" s="108"/>
      <c r="H31" s="108"/>
      <c r="I31" s="97">
        <v>62000</v>
      </c>
      <c r="J31" s="111"/>
      <c r="K31" s="111"/>
      <c r="L31" s="97"/>
      <c r="M31" s="97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75" ht="14.25">
      <c r="A32" s="260">
        <v>3238</v>
      </c>
      <c r="B32" s="106" t="s">
        <v>60</v>
      </c>
      <c r="C32" s="97">
        <v>15000</v>
      </c>
      <c r="D32" s="97">
        <v>0</v>
      </c>
      <c r="E32" s="246">
        <v>15000</v>
      </c>
      <c r="F32" s="108"/>
      <c r="G32" s="108"/>
      <c r="H32" s="108"/>
      <c r="I32" s="97">
        <v>15000</v>
      </c>
      <c r="J32" s="111"/>
      <c r="K32" s="111"/>
      <c r="L32" s="97"/>
      <c r="M32" s="97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75" ht="14.25">
      <c r="A33" s="260">
        <v>3239</v>
      </c>
      <c r="B33" s="106" t="s">
        <v>61</v>
      </c>
      <c r="C33" s="97">
        <v>30000</v>
      </c>
      <c r="D33" s="205">
        <v>-5000</v>
      </c>
      <c r="E33" s="246">
        <v>25000</v>
      </c>
      <c r="F33" s="108"/>
      <c r="G33" s="108"/>
      <c r="H33" s="108"/>
      <c r="I33" s="97">
        <v>25000</v>
      </c>
      <c r="J33" s="111"/>
      <c r="K33" s="111"/>
      <c r="L33" s="97"/>
      <c r="M33" s="97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75" s="131" customFormat="1" ht="28.5">
      <c r="A34" s="266">
        <v>324</v>
      </c>
      <c r="B34" s="222" t="s">
        <v>82</v>
      </c>
      <c r="C34" s="216">
        <v>12000</v>
      </c>
      <c r="D34" s="223">
        <v>-6000</v>
      </c>
      <c r="E34" s="248">
        <v>6000</v>
      </c>
      <c r="F34" s="219"/>
      <c r="G34" s="224"/>
      <c r="H34" s="219">
        <v>6000</v>
      </c>
      <c r="I34" s="220"/>
      <c r="J34" s="225"/>
      <c r="K34" s="225"/>
      <c r="L34" s="216"/>
      <c r="M34" s="216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8.5">
      <c r="A35" s="267">
        <v>329</v>
      </c>
      <c r="B35" s="226" t="s">
        <v>62</v>
      </c>
      <c r="C35" s="227">
        <v>84200</v>
      </c>
      <c r="D35" s="227">
        <v>0</v>
      </c>
      <c r="E35" s="251">
        <v>84200</v>
      </c>
      <c r="F35" s="228"/>
      <c r="G35" s="228"/>
      <c r="H35" s="227">
        <v>84200</v>
      </c>
      <c r="I35" s="227"/>
      <c r="J35" s="227"/>
      <c r="K35" s="227"/>
      <c r="L35" s="227"/>
      <c r="M35" s="227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75" s="89" customFormat="1" ht="28.5">
      <c r="A36" s="260">
        <v>3291</v>
      </c>
      <c r="B36" s="106" t="s">
        <v>63</v>
      </c>
      <c r="C36" s="97">
        <v>29000</v>
      </c>
      <c r="D36" s="207">
        <v>3000</v>
      </c>
      <c r="E36" s="246">
        <v>32000</v>
      </c>
      <c r="F36" s="112"/>
      <c r="G36" s="112"/>
      <c r="H36" s="97">
        <v>32000</v>
      </c>
      <c r="I36" s="97"/>
      <c r="J36" s="97"/>
      <c r="K36" s="97"/>
      <c r="L36" s="97"/>
      <c r="M36" s="9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s="40" customFormat="1" ht="14.25">
      <c r="A37" s="260">
        <v>3292</v>
      </c>
      <c r="B37" s="106" t="s">
        <v>64</v>
      </c>
      <c r="C37" s="97">
        <v>33000</v>
      </c>
      <c r="D37" s="205">
        <v>-1000</v>
      </c>
      <c r="E37" s="246">
        <v>32000</v>
      </c>
      <c r="F37" s="108"/>
      <c r="G37" s="108"/>
      <c r="H37" s="97">
        <v>32000</v>
      </c>
      <c r="I37" s="97"/>
      <c r="J37" s="113"/>
      <c r="K37" s="113"/>
      <c r="L37" s="97"/>
      <c r="M37" s="97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s="40" customFormat="1" ht="14.25">
      <c r="A38" s="260">
        <v>3293</v>
      </c>
      <c r="B38" s="106" t="s">
        <v>65</v>
      </c>
      <c r="C38" s="97">
        <v>5000</v>
      </c>
      <c r="D38" s="205">
        <v>-2000</v>
      </c>
      <c r="E38" s="246">
        <v>3000</v>
      </c>
      <c r="F38" s="108"/>
      <c r="G38" s="108"/>
      <c r="H38" s="97">
        <v>3000</v>
      </c>
      <c r="I38" s="97"/>
      <c r="J38" s="111"/>
      <c r="K38" s="111"/>
      <c r="L38" s="97"/>
      <c r="M38" s="97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s="40" customFormat="1" ht="14.25">
      <c r="A39" s="260">
        <v>3294</v>
      </c>
      <c r="B39" s="106" t="s">
        <v>66</v>
      </c>
      <c r="C39" s="97">
        <v>200</v>
      </c>
      <c r="D39" s="97">
        <v>0</v>
      </c>
      <c r="E39" s="246">
        <v>200</v>
      </c>
      <c r="F39" s="108"/>
      <c r="G39" s="108"/>
      <c r="H39" s="97">
        <v>200</v>
      </c>
      <c r="I39" s="97"/>
      <c r="J39" s="111"/>
      <c r="K39" s="111"/>
      <c r="L39" s="97"/>
      <c r="M39" s="97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s="64" customFormat="1" ht="28.5">
      <c r="A40" s="259">
        <v>3295</v>
      </c>
      <c r="B40" s="114" t="s">
        <v>67</v>
      </c>
      <c r="C40" s="97">
        <v>15000</v>
      </c>
      <c r="D40" s="97">
        <v>0</v>
      </c>
      <c r="E40" s="246">
        <v>15000</v>
      </c>
      <c r="F40" s="97"/>
      <c r="G40" s="97"/>
      <c r="H40" s="97">
        <v>15000</v>
      </c>
      <c r="I40" s="97"/>
      <c r="J40" s="115"/>
      <c r="K40" s="115"/>
      <c r="L40" s="97"/>
      <c r="M40" s="97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75" ht="28.5">
      <c r="A41" s="260">
        <v>3299</v>
      </c>
      <c r="B41" s="106" t="s">
        <v>62</v>
      </c>
      <c r="C41" s="97">
        <v>1800</v>
      </c>
      <c r="D41" s="97">
        <v>0</v>
      </c>
      <c r="E41" s="246">
        <v>1800</v>
      </c>
      <c r="F41" s="112"/>
      <c r="G41" s="112"/>
      <c r="H41" s="97">
        <v>1800</v>
      </c>
      <c r="I41" s="97"/>
      <c r="J41" s="113"/>
      <c r="K41" s="113"/>
      <c r="L41" s="97"/>
      <c r="M41" s="97"/>
      <c r="N41" s="40"/>
      <c r="O41" s="40"/>
      <c r="Q41" s="40"/>
      <c r="R41" s="40"/>
      <c r="S41" s="40"/>
      <c r="T41" s="40"/>
      <c r="U41" s="40"/>
      <c r="V41" s="40"/>
      <c r="W41" s="40"/>
    </row>
    <row r="42" spans="1:75" ht="14.25">
      <c r="A42" s="268">
        <v>34</v>
      </c>
      <c r="B42" s="147" t="s">
        <v>68</v>
      </c>
      <c r="C42" s="144">
        <v>15000</v>
      </c>
      <c r="D42" s="208">
        <v>-2000</v>
      </c>
      <c r="E42" s="248">
        <v>13000</v>
      </c>
      <c r="F42" s="148"/>
      <c r="G42" s="148"/>
      <c r="H42" s="148">
        <v>4000</v>
      </c>
      <c r="I42" s="144">
        <v>9000</v>
      </c>
      <c r="J42" s="149"/>
      <c r="K42" s="149"/>
      <c r="L42" s="144"/>
      <c r="M42" s="144"/>
      <c r="N42" s="40"/>
      <c r="O42" s="40"/>
      <c r="Q42" s="40"/>
      <c r="R42" s="40"/>
      <c r="S42" s="40"/>
      <c r="T42" s="40"/>
      <c r="U42" s="40"/>
      <c r="V42" s="40"/>
      <c r="W42" s="40"/>
    </row>
    <row r="43" spans="1:75" ht="14.25">
      <c r="A43" s="260">
        <v>342</v>
      </c>
      <c r="B43" s="106" t="s">
        <v>69</v>
      </c>
      <c r="C43" s="97"/>
      <c r="D43" s="97"/>
      <c r="E43" s="246"/>
      <c r="F43" s="108"/>
      <c r="G43" s="108"/>
      <c r="H43" s="108"/>
      <c r="I43" s="97"/>
      <c r="J43" s="97"/>
      <c r="K43" s="97"/>
      <c r="L43" s="97"/>
      <c r="M43" s="97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75" ht="14.25">
      <c r="A44" s="260">
        <v>343</v>
      </c>
      <c r="B44" s="106" t="s">
        <v>28</v>
      </c>
      <c r="C44" s="97">
        <v>15000</v>
      </c>
      <c r="D44" s="97">
        <v>-2000</v>
      </c>
      <c r="E44" s="246">
        <v>13000</v>
      </c>
      <c r="F44" s="108"/>
      <c r="G44" s="108"/>
      <c r="H44" s="108">
        <v>4000</v>
      </c>
      <c r="I44" s="97">
        <v>9000</v>
      </c>
      <c r="J44" s="97"/>
      <c r="K44" s="97"/>
      <c r="L44" s="97"/>
      <c r="M44" s="97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75" ht="14.25">
      <c r="A45" s="261">
        <v>3431</v>
      </c>
      <c r="B45" s="99" t="s">
        <v>70</v>
      </c>
      <c r="C45" s="97">
        <v>15000</v>
      </c>
      <c r="D45" s="97">
        <v>-2000</v>
      </c>
      <c r="E45" s="246">
        <v>13000</v>
      </c>
      <c r="F45" s="103"/>
      <c r="G45" s="103"/>
      <c r="H45" s="289">
        <v>4000</v>
      </c>
      <c r="I45" s="104">
        <v>9000</v>
      </c>
      <c r="J45" s="97"/>
      <c r="K45" s="97"/>
      <c r="L45" s="97"/>
      <c r="M45" s="97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75" s="64" customFormat="1" ht="30">
      <c r="A46" s="262">
        <v>4</v>
      </c>
      <c r="B46" s="197" t="s">
        <v>98</v>
      </c>
      <c r="C46" s="198">
        <v>710000</v>
      </c>
      <c r="D46" s="243">
        <v>-698800</v>
      </c>
      <c r="E46" s="198">
        <v>11200</v>
      </c>
      <c r="F46" s="198"/>
      <c r="G46" s="198"/>
      <c r="H46" s="198"/>
      <c r="I46" s="198">
        <v>11200</v>
      </c>
      <c r="J46" s="198">
        <f ca="1">G46:K46=Tablica1[[#This Row],[Stupac8]]=SUM(L57)</f>
        <v>0</v>
      </c>
      <c r="K46" s="198"/>
      <c r="L46" s="198"/>
      <c r="M46" s="198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75" s="64" customFormat="1" ht="28.5">
      <c r="A47" s="269">
        <v>41</v>
      </c>
      <c r="B47" s="239" t="s">
        <v>97</v>
      </c>
      <c r="C47" s="240">
        <v>0</v>
      </c>
      <c r="D47" s="241">
        <v>1200</v>
      </c>
      <c r="E47" s="240">
        <v>1200</v>
      </c>
      <c r="F47" s="240"/>
      <c r="G47" s="240"/>
      <c r="H47" s="240"/>
      <c r="I47" s="240">
        <v>1200</v>
      </c>
      <c r="J47" s="240">
        <f ca="1">G47:K47=Tablica1[[#This Row],[Stupac8]]=SUM(L58)</f>
        <v>0</v>
      </c>
      <c r="K47" s="240"/>
      <c r="L47" s="240"/>
      <c r="M47" s="2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75" ht="28.5">
      <c r="A48" s="269">
        <v>42</v>
      </c>
      <c r="B48" s="239" t="s">
        <v>71</v>
      </c>
      <c r="C48" s="240">
        <v>710000</v>
      </c>
      <c r="D48" s="240">
        <v>-700000</v>
      </c>
      <c r="E48" s="240">
        <v>10000</v>
      </c>
      <c r="F48" s="242"/>
      <c r="G48" s="240"/>
      <c r="H48" s="240"/>
      <c r="I48" s="240">
        <v>10000</v>
      </c>
      <c r="J48" s="240"/>
      <c r="K48" s="240"/>
      <c r="L48" s="240"/>
      <c r="M48" s="2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75" s="3" customFormat="1" ht="15">
      <c r="A49" s="259">
        <v>421</v>
      </c>
      <c r="B49" s="129" t="s">
        <v>72</v>
      </c>
      <c r="C49" s="117">
        <v>500000</v>
      </c>
      <c r="D49" s="237">
        <v>-500000</v>
      </c>
      <c r="E49" s="252">
        <v>0</v>
      </c>
      <c r="F49" s="117"/>
      <c r="G49" s="117"/>
      <c r="H49" s="117"/>
      <c r="I49" s="117"/>
      <c r="J49" s="117"/>
      <c r="K49" s="238"/>
      <c r="L49" s="117"/>
      <c r="M49" s="117"/>
      <c r="N49" s="93"/>
      <c r="O49" s="93"/>
      <c r="P49" s="93"/>
      <c r="Q49" s="93"/>
      <c r="R49" s="93"/>
      <c r="S49" s="93"/>
      <c r="T49" s="93"/>
      <c r="U49" s="93"/>
      <c r="V49" s="93"/>
      <c r="W49" s="93"/>
    </row>
    <row r="50" spans="1:75" ht="14.25">
      <c r="A50" s="259">
        <v>4212</v>
      </c>
      <c r="B50" s="114" t="s">
        <v>89</v>
      </c>
      <c r="C50" s="97">
        <v>500000</v>
      </c>
      <c r="D50" s="205">
        <v>-500000</v>
      </c>
      <c r="E50" s="246">
        <v>0</v>
      </c>
      <c r="F50" s="97"/>
      <c r="G50" s="97"/>
      <c r="H50" s="97"/>
      <c r="I50" s="97"/>
      <c r="J50" s="97"/>
      <c r="K50" s="115"/>
      <c r="L50" s="97"/>
      <c r="M50" s="97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75" s="90" customFormat="1" ht="14.25">
      <c r="A51" s="269">
        <v>422</v>
      </c>
      <c r="B51" s="232" t="s">
        <v>29</v>
      </c>
      <c r="C51" s="227">
        <v>209000</v>
      </c>
      <c r="D51" s="233">
        <v>200000</v>
      </c>
      <c r="E51" s="251">
        <v>9000</v>
      </c>
      <c r="F51" s="234"/>
      <c r="G51" s="227"/>
      <c r="H51" s="227"/>
      <c r="I51" s="235">
        <v>9000</v>
      </c>
      <c r="J51" s="227"/>
      <c r="K51" s="235"/>
      <c r="L51" s="227"/>
      <c r="M51" s="227"/>
      <c r="N51" s="236"/>
      <c r="O51" s="236"/>
      <c r="P51" s="236"/>
      <c r="Q51" s="236"/>
      <c r="R51" s="236"/>
      <c r="S51" s="236"/>
      <c r="T51" s="236"/>
      <c r="U51" s="236"/>
      <c r="V51" s="236"/>
      <c r="W51" s="236"/>
    </row>
    <row r="52" spans="1:75" ht="14.25">
      <c r="A52" s="259">
        <v>4221</v>
      </c>
      <c r="B52" s="114" t="s">
        <v>88</v>
      </c>
      <c r="C52" s="97">
        <v>14000</v>
      </c>
      <c r="D52" s="205">
        <v>-9000</v>
      </c>
      <c r="E52" s="246">
        <v>5000</v>
      </c>
      <c r="F52" s="97"/>
      <c r="G52" s="97"/>
      <c r="H52" s="97"/>
      <c r="I52" s="97">
        <v>5000</v>
      </c>
      <c r="J52" s="97"/>
      <c r="K52" s="115"/>
      <c r="L52" s="97"/>
      <c r="M52" s="97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75" s="64" customFormat="1" ht="14.25">
      <c r="A53" s="259">
        <v>4222</v>
      </c>
      <c r="B53" s="114" t="s">
        <v>107</v>
      </c>
      <c r="C53" s="97">
        <v>0</v>
      </c>
      <c r="D53" s="207">
        <v>4000</v>
      </c>
      <c r="E53" s="246">
        <v>4000</v>
      </c>
      <c r="F53" s="97"/>
      <c r="G53" s="97"/>
      <c r="H53" s="97"/>
      <c r="I53" s="97">
        <v>4000</v>
      </c>
      <c r="J53" s="97"/>
      <c r="K53" s="115"/>
      <c r="L53" s="97"/>
      <c r="M53" s="97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75" s="64" customFormat="1" ht="28.5">
      <c r="A54" s="259">
        <v>4223</v>
      </c>
      <c r="B54" s="114" t="s">
        <v>87</v>
      </c>
      <c r="C54" s="97">
        <v>190000</v>
      </c>
      <c r="D54" s="205">
        <v>-190000</v>
      </c>
      <c r="E54" s="246">
        <v>0</v>
      </c>
      <c r="F54" s="97"/>
      <c r="G54" s="97"/>
      <c r="H54" s="97"/>
      <c r="I54" s="97"/>
      <c r="J54" s="97"/>
      <c r="K54" s="115"/>
      <c r="L54" s="97"/>
      <c r="M54" s="97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ht="14.25">
      <c r="A55" s="259">
        <v>4226</v>
      </c>
      <c r="B55" s="114" t="s">
        <v>73</v>
      </c>
      <c r="C55" s="97">
        <v>5000</v>
      </c>
      <c r="D55" s="205">
        <v>-5000</v>
      </c>
      <c r="E55" s="246">
        <v>0</v>
      </c>
      <c r="F55" s="97"/>
      <c r="G55" s="97"/>
      <c r="H55" s="97"/>
      <c r="I55" s="97"/>
      <c r="J55" s="97"/>
      <c r="K55" s="115"/>
      <c r="L55" s="97"/>
      <c r="M55" s="97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75" s="90" customFormat="1" ht="13.5" customHeight="1">
      <c r="A56" s="269">
        <v>424</v>
      </c>
      <c r="B56" s="232" t="s">
        <v>74</v>
      </c>
      <c r="C56" s="227">
        <v>1000</v>
      </c>
      <c r="D56" s="227">
        <v>0</v>
      </c>
      <c r="E56" s="251">
        <v>1000</v>
      </c>
      <c r="F56" s="227"/>
      <c r="G56" s="227"/>
      <c r="H56" s="227"/>
      <c r="I56" s="227">
        <v>1000</v>
      </c>
      <c r="J56" s="227"/>
      <c r="K56" s="235"/>
      <c r="L56" s="227"/>
      <c r="M56" s="231"/>
      <c r="N56" s="236"/>
      <c r="O56" s="236"/>
      <c r="P56" s="236"/>
      <c r="Q56" s="236"/>
      <c r="R56" s="236"/>
      <c r="S56" s="236"/>
      <c r="T56" s="236"/>
      <c r="U56" s="236"/>
      <c r="V56" s="236"/>
      <c r="W56" s="236"/>
    </row>
    <row r="57" spans="1:75" ht="30">
      <c r="A57" s="259">
        <v>5</v>
      </c>
      <c r="B57" s="127" t="s">
        <v>75</v>
      </c>
      <c r="C57" s="125"/>
      <c r="D57" s="125"/>
      <c r="E57" s="250"/>
      <c r="F57" s="136"/>
      <c r="G57" s="125"/>
      <c r="H57" s="125"/>
      <c r="I57" s="125"/>
      <c r="J57" s="125"/>
      <c r="K57" s="128"/>
      <c r="L57" s="125"/>
      <c r="M57" s="123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75" s="64" customFormat="1" ht="30">
      <c r="A58" s="276"/>
      <c r="B58" s="277" t="s">
        <v>86</v>
      </c>
      <c r="C58" s="278">
        <f>SUM(C46,C5)</f>
        <v>6711200</v>
      </c>
      <c r="D58" s="278">
        <v>-549500</v>
      </c>
      <c r="E58" s="278">
        <f>SUM(E46,E5)</f>
        <v>6161700</v>
      </c>
      <c r="F58" s="278">
        <f>SUM(F46,F5)</f>
        <v>3911500</v>
      </c>
      <c r="G58" s="278">
        <f>SUM(G46,G5)</f>
        <v>87000</v>
      </c>
      <c r="H58" s="278">
        <f>SUM(H46,H5)</f>
        <v>983000</v>
      </c>
      <c r="I58" s="278">
        <f>SUM(I46,I5)</f>
        <v>1147200</v>
      </c>
      <c r="J58" s="278">
        <v>14000</v>
      </c>
      <c r="K58" s="279">
        <v>11000</v>
      </c>
      <c r="L58" s="278">
        <v>8000</v>
      </c>
      <c r="M58" s="28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ht="30">
      <c r="A59" s="271" t="s">
        <v>76</v>
      </c>
      <c r="B59" s="129" t="s">
        <v>77</v>
      </c>
      <c r="C59" s="117"/>
      <c r="D59" s="117"/>
      <c r="E59" s="250"/>
      <c r="F59" s="117"/>
      <c r="G59" s="117"/>
      <c r="H59" s="117"/>
      <c r="I59" s="117"/>
      <c r="J59" s="117"/>
      <c r="K59" s="117"/>
      <c r="L59" s="117"/>
      <c r="M59" s="13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75" s="3" customFormat="1" ht="15">
      <c r="A60" s="259">
        <v>3</v>
      </c>
      <c r="B60" s="127" t="s">
        <v>19</v>
      </c>
      <c r="C60" s="125">
        <v>15000</v>
      </c>
      <c r="D60" s="125">
        <v>0</v>
      </c>
      <c r="E60" s="250">
        <v>15000</v>
      </c>
      <c r="F60" s="125">
        <v>12000</v>
      </c>
      <c r="G60" s="125"/>
      <c r="H60" s="125"/>
      <c r="I60" s="125">
        <v>3000</v>
      </c>
      <c r="J60" s="125"/>
      <c r="K60" s="125"/>
      <c r="L60" s="125"/>
      <c r="M60" s="125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4.25">
      <c r="A61" s="265">
        <v>31</v>
      </c>
      <c r="B61" s="150" t="s">
        <v>20</v>
      </c>
      <c r="C61" s="144">
        <v>0</v>
      </c>
      <c r="D61" s="144">
        <v>0</v>
      </c>
      <c r="E61" s="248"/>
      <c r="F61" s="144">
        <v>0</v>
      </c>
      <c r="G61" s="144"/>
      <c r="H61" s="144"/>
      <c r="I61" s="144">
        <v>0</v>
      </c>
      <c r="J61" s="144"/>
      <c r="K61" s="144"/>
      <c r="L61" s="144"/>
      <c r="M61" s="144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75" ht="14.25">
      <c r="A62" s="259">
        <v>311</v>
      </c>
      <c r="B62" s="114" t="s">
        <v>21</v>
      </c>
      <c r="C62" s="97"/>
      <c r="D62" s="97">
        <v>0</v>
      </c>
      <c r="E62" s="246"/>
      <c r="F62" s="97"/>
      <c r="G62" s="97"/>
      <c r="H62" s="97"/>
      <c r="I62" s="97"/>
      <c r="J62" s="97"/>
      <c r="K62" s="97"/>
      <c r="L62" s="97"/>
      <c r="M62" s="97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75" ht="14.25">
      <c r="A63" s="259">
        <v>313</v>
      </c>
      <c r="B63" s="114" t="s">
        <v>23</v>
      </c>
      <c r="C63" s="97"/>
      <c r="D63" s="97">
        <v>0</v>
      </c>
      <c r="E63" s="246"/>
      <c r="F63" s="97"/>
      <c r="G63" s="97"/>
      <c r="H63" s="97"/>
      <c r="I63" s="97"/>
      <c r="J63" s="97"/>
      <c r="K63" s="97"/>
      <c r="L63" s="97"/>
      <c r="M63" s="97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75" ht="14.25">
      <c r="A64" s="265">
        <v>32</v>
      </c>
      <c r="B64" s="151" t="s">
        <v>24</v>
      </c>
      <c r="C64" s="144">
        <v>15000</v>
      </c>
      <c r="D64" s="144">
        <v>0</v>
      </c>
      <c r="E64" s="248">
        <v>15000</v>
      </c>
      <c r="F64" s="144">
        <v>12000</v>
      </c>
      <c r="G64" s="144"/>
      <c r="H64" s="144"/>
      <c r="I64" s="144">
        <v>3000</v>
      </c>
      <c r="J64" s="144"/>
      <c r="K64" s="144"/>
      <c r="L64" s="144"/>
      <c r="M64" s="144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75" ht="14.25">
      <c r="A65" s="259">
        <v>321</v>
      </c>
      <c r="B65" s="116" t="s">
        <v>25</v>
      </c>
      <c r="C65" s="97"/>
      <c r="D65" s="97">
        <v>0</v>
      </c>
      <c r="E65" s="246"/>
      <c r="F65" s="97"/>
      <c r="G65" s="97"/>
      <c r="H65" s="97"/>
      <c r="I65" s="97"/>
      <c r="J65" s="97"/>
      <c r="K65" s="97"/>
      <c r="L65" s="97"/>
      <c r="M65" s="97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75" ht="14.25">
      <c r="A66" s="259">
        <v>322</v>
      </c>
      <c r="B66" s="116" t="s">
        <v>26</v>
      </c>
      <c r="C66" s="97">
        <v>12000</v>
      </c>
      <c r="D66" s="97">
        <v>0</v>
      </c>
      <c r="E66" s="246"/>
      <c r="F66" s="97">
        <v>12000</v>
      </c>
      <c r="G66" s="97"/>
      <c r="H66" s="97"/>
      <c r="I66" s="97"/>
      <c r="J66" s="97"/>
      <c r="K66" s="97"/>
      <c r="L66" s="97"/>
      <c r="M66" s="97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75" ht="14.25">
      <c r="A67" s="259">
        <v>323</v>
      </c>
      <c r="B67" s="116" t="s">
        <v>27</v>
      </c>
      <c r="C67" s="97">
        <v>2000</v>
      </c>
      <c r="D67" s="97">
        <v>0</v>
      </c>
      <c r="E67" s="246"/>
      <c r="F67" s="97"/>
      <c r="G67" s="97"/>
      <c r="H67" s="97"/>
      <c r="I67" s="97">
        <v>2000</v>
      </c>
      <c r="J67" s="97"/>
      <c r="K67" s="97"/>
      <c r="L67" s="97"/>
      <c r="M67" s="97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75" ht="15.75" customHeight="1">
      <c r="A68" s="258">
        <v>329</v>
      </c>
      <c r="B68" s="100" t="s">
        <v>78</v>
      </c>
      <c r="C68" s="101">
        <v>1000</v>
      </c>
      <c r="D68" s="101">
        <v>0</v>
      </c>
      <c r="E68" s="249"/>
      <c r="F68" s="101"/>
      <c r="G68" s="101"/>
      <c r="H68" s="101"/>
      <c r="I68" s="101">
        <v>1000</v>
      </c>
      <c r="J68" s="101"/>
      <c r="K68" s="101"/>
      <c r="L68" s="101"/>
      <c r="M68" s="101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75" s="64" customFormat="1" ht="28.5" customHeight="1">
      <c r="A69" s="276"/>
      <c r="B69" s="281" t="s">
        <v>84</v>
      </c>
      <c r="C69" s="278">
        <v>15000</v>
      </c>
      <c r="D69" s="278"/>
      <c r="E69" s="278">
        <v>15000</v>
      </c>
      <c r="F69" s="278">
        <v>12000</v>
      </c>
      <c r="G69" s="282"/>
      <c r="H69" s="282"/>
      <c r="I69" s="278">
        <v>3000</v>
      </c>
      <c r="J69" s="282"/>
      <c r="K69" s="282"/>
      <c r="L69" s="282"/>
      <c r="M69" s="282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s="94" customFormat="1" ht="41.25" customHeight="1">
      <c r="A70" s="283"/>
      <c r="B70" s="284" t="s">
        <v>85</v>
      </c>
      <c r="C70" s="285">
        <f>SUM(C69,C58)</f>
        <v>6726200</v>
      </c>
      <c r="D70" s="286">
        <v>-549500</v>
      </c>
      <c r="E70" s="285">
        <f>SUM(E58,E69)</f>
        <v>6176700</v>
      </c>
      <c r="F70" s="287">
        <f>SUM(F69,F58)</f>
        <v>3923500</v>
      </c>
      <c r="G70" s="288">
        <f>SUM(G58,G69)</f>
        <v>87000</v>
      </c>
      <c r="H70" s="288">
        <v>983000</v>
      </c>
      <c r="I70" s="288">
        <f>SUM(I58,I69)</f>
        <v>1150200</v>
      </c>
      <c r="J70" s="285">
        <v>14000</v>
      </c>
      <c r="K70" s="288">
        <v>11000</v>
      </c>
      <c r="L70" s="288">
        <v>8000</v>
      </c>
      <c r="M70" s="282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 s="40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 s="40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 s="40"/>
    </row>
    <row r="81" spans="1:14">
      <c r="A81" s="263"/>
      <c r="B81" s="40"/>
      <c r="C81" s="40"/>
      <c r="D81" s="40"/>
      <c r="E81" s="253"/>
      <c r="F81" s="42"/>
      <c r="G81"/>
      <c r="H81"/>
      <c r="I81"/>
      <c r="J81"/>
      <c r="K81"/>
      <c r="L81"/>
      <c r="M81"/>
      <c r="N81" s="40"/>
    </row>
    <row r="82" spans="1:14">
      <c r="A82" s="263"/>
      <c r="B82" s="40"/>
      <c r="C82" s="40"/>
      <c r="D82" s="40"/>
      <c r="E82" s="253"/>
      <c r="F82" s="42"/>
      <c r="G82"/>
      <c r="H82"/>
      <c r="I82"/>
      <c r="J82"/>
      <c r="K82"/>
      <c r="L82"/>
      <c r="M82"/>
      <c r="N82" s="40"/>
    </row>
    <row r="83" spans="1:14">
      <c r="A83" s="263"/>
      <c r="B83" s="40"/>
      <c r="C83" s="40"/>
      <c r="D83" s="40"/>
      <c r="E83" s="253"/>
      <c r="F83" s="42"/>
      <c r="G83"/>
      <c r="H83"/>
      <c r="I83"/>
      <c r="J83"/>
      <c r="K83"/>
      <c r="L83"/>
      <c r="M83"/>
      <c r="N83" s="40"/>
    </row>
    <row r="84" spans="1:14">
      <c r="A84" s="263"/>
      <c r="B84" s="40"/>
      <c r="C84" s="40"/>
      <c r="D84" s="40"/>
      <c r="E84" s="253"/>
      <c r="F84" s="42"/>
      <c r="G84"/>
      <c r="H84"/>
      <c r="I84"/>
      <c r="J84"/>
      <c r="K84"/>
      <c r="L84"/>
      <c r="M84"/>
      <c r="N84" s="40"/>
    </row>
    <row r="85" spans="1:14">
      <c r="A85" s="263"/>
      <c r="B85" s="40"/>
      <c r="C85" s="40"/>
      <c r="D85" s="40"/>
      <c r="E85" s="253"/>
      <c r="F85" s="42"/>
      <c r="G85" s="42"/>
      <c r="H85" s="42"/>
      <c r="I85" s="42"/>
      <c r="J85" s="40"/>
      <c r="K85" s="42"/>
      <c r="L85" s="42"/>
      <c r="M85" s="40"/>
      <c r="N85" s="40"/>
    </row>
    <row r="86" spans="1:14">
      <c r="A86" s="263"/>
      <c r="B86" s="40"/>
      <c r="C86" s="40"/>
      <c r="D86" s="40"/>
      <c r="E86" s="253"/>
      <c r="F86" s="42"/>
      <c r="G86" s="42"/>
      <c r="H86" s="42"/>
      <c r="I86" s="42"/>
      <c r="J86" s="40"/>
      <c r="K86" s="42"/>
      <c r="L86" s="42"/>
      <c r="M86" s="40"/>
      <c r="N86" s="40"/>
    </row>
    <row r="87" spans="1:14">
      <c r="A87" s="263"/>
      <c r="B87" s="40"/>
      <c r="C87" s="40"/>
      <c r="D87" s="40"/>
      <c r="E87" s="253"/>
      <c r="F87" s="42"/>
      <c r="G87" s="42"/>
      <c r="H87" s="42"/>
      <c r="I87" s="42"/>
      <c r="J87" s="40"/>
      <c r="K87" s="42"/>
      <c r="L87" s="42"/>
      <c r="M87" s="40"/>
      <c r="N87" s="40"/>
    </row>
    <row r="88" spans="1:14">
      <c r="A88" s="263"/>
      <c r="B88" s="40"/>
      <c r="C88" s="40"/>
      <c r="D88" s="40"/>
      <c r="E88" s="253"/>
      <c r="F88" s="42"/>
      <c r="G88" s="42"/>
      <c r="H88" s="42"/>
      <c r="I88" s="42"/>
      <c r="J88" s="40"/>
      <c r="K88" s="42"/>
      <c r="L88" s="42"/>
      <c r="M88" s="40"/>
      <c r="N88" s="40"/>
    </row>
    <row r="89" spans="1:14">
      <c r="A89" s="263"/>
      <c r="B89" s="40"/>
      <c r="C89" s="40"/>
      <c r="D89" s="40"/>
      <c r="E89" s="253"/>
      <c r="F89" s="42"/>
      <c r="G89" s="42"/>
      <c r="H89" s="42"/>
      <c r="I89" s="42"/>
      <c r="J89" s="40"/>
      <c r="K89" s="42"/>
      <c r="L89" s="42"/>
      <c r="M89" s="40"/>
      <c r="N89" s="40"/>
    </row>
    <row r="90" spans="1:14">
      <c r="A90" s="263"/>
      <c r="B90" s="40"/>
      <c r="C90" s="40"/>
      <c r="D90" s="40"/>
      <c r="E90" s="253"/>
      <c r="F90" s="42"/>
      <c r="G90" s="42"/>
      <c r="H90" s="42"/>
      <c r="I90" s="42"/>
      <c r="J90" s="40"/>
      <c r="K90" s="42"/>
      <c r="L90" s="42"/>
      <c r="M90" s="40"/>
      <c r="N90" s="40"/>
    </row>
    <row r="91" spans="1:14">
      <c r="A91" s="263"/>
      <c r="B91" s="40"/>
      <c r="C91" s="40"/>
      <c r="D91" s="40"/>
      <c r="E91" s="253"/>
      <c r="F91" s="42"/>
      <c r="G91" s="42"/>
      <c r="H91" s="42"/>
      <c r="I91" s="42"/>
      <c r="J91" s="40"/>
      <c r="K91" s="42"/>
      <c r="L91" s="42"/>
      <c r="M91" s="40"/>
      <c r="N91" s="40"/>
    </row>
    <row r="92" spans="1:14">
      <c r="A92" s="263"/>
      <c r="B92" s="40"/>
      <c r="C92" s="40"/>
      <c r="D92" s="40"/>
      <c r="E92" s="253"/>
      <c r="F92" s="42"/>
      <c r="G92" s="42"/>
      <c r="H92" s="42"/>
      <c r="I92" s="42"/>
      <c r="J92" s="40"/>
      <c r="K92" s="42"/>
      <c r="L92" s="42"/>
      <c r="M92" s="40"/>
      <c r="N92" s="40"/>
    </row>
    <row r="93" spans="1:14">
      <c r="A93" s="263"/>
      <c r="B93" s="40"/>
      <c r="C93" s="40"/>
      <c r="D93" s="40"/>
      <c r="E93" s="253"/>
      <c r="F93" s="42"/>
      <c r="G93" s="42"/>
      <c r="H93" s="42"/>
      <c r="I93" s="42"/>
      <c r="J93" s="40"/>
      <c r="K93" s="42"/>
      <c r="L93" s="42"/>
      <c r="M93" s="40"/>
      <c r="N93" s="40"/>
    </row>
    <row r="94" spans="1:14">
      <c r="A94" s="263"/>
      <c r="B94" s="40"/>
      <c r="C94" s="40"/>
      <c r="D94" s="40"/>
      <c r="E94" s="253"/>
      <c r="F94" s="42"/>
      <c r="G94" s="42"/>
      <c r="H94" s="42"/>
      <c r="I94" s="42"/>
      <c r="J94" s="40"/>
      <c r="K94" s="42"/>
      <c r="L94" s="42"/>
      <c r="M94" s="40"/>
      <c r="N94" s="40"/>
    </row>
    <row r="95" spans="1:14">
      <c r="A95" s="263"/>
      <c r="B95" s="40"/>
      <c r="C95" s="40"/>
      <c r="D95" s="40"/>
      <c r="E95" s="253"/>
      <c r="F95" s="42"/>
      <c r="G95" s="42"/>
      <c r="H95" s="42"/>
      <c r="I95" s="42"/>
      <c r="J95" s="40"/>
      <c r="K95" s="42"/>
      <c r="L95" s="42"/>
      <c r="M95" s="40"/>
      <c r="N95" s="40"/>
    </row>
    <row r="96" spans="1:14">
      <c r="A96" s="263"/>
      <c r="B96" s="40"/>
      <c r="C96" s="40"/>
      <c r="D96" s="40"/>
      <c r="E96" s="253"/>
      <c r="F96" s="42"/>
      <c r="G96" s="42"/>
      <c r="H96" s="42"/>
      <c r="I96" s="42"/>
      <c r="J96" s="40"/>
      <c r="K96" s="42"/>
      <c r="L96" s="42"/>
      <c r="M96" s="40"/>
      <c r="N96" s="40"/>
    </row>
    <row r="97" spans="1:14">
      <c r="A97" s="263"/>
      <c r="B97" s="40"/>
      <c r="C97" s="40"/>
      <c r="D97" s="40"/>
      <c r="E97" s="253"/>
      <c r="F97" s="42"/>
      <c r="G97" s="42"/>
      <c r="H97" s="42"/>
      <c r="I97" s="42"/>
      <c r="J97" s="40"/>
      <c r="K97" s="42"/>
      <c r="L97" s="42"/>
      <c r="M97" s="40"/>
      <c r="N97" s="40"/>
    </row>
    <row r="98" spans="1:14">
      <c r="A98" s="263"/>
      <c r="B98" s="40"/>
      <c r="C98" s="40"/>
      <c r="D98" s="40"/>
      <c r="E98" s="253"/>
      <c r="F98" s="42"/>
      <c r="G98" s="42"/>
      <c r="H98" s="42"/>
      <c r="I98" s="42"/>
      <c r="J98" s="40"/>
      <c r="K98" s="42"/>
      <c r="L98" s="42"/>
      <c r="M98" s="40"/>
      <c r="N98" s="40"/>
    </row>
    <row r="99" spans="1:14">
      <c r="A99" s="263"/>
      <c r="B99" s="40"/>
      <c r="C99" s="40"/>
      <c r="D99" s="40"/>
      <c r="E99" s="253"/>
      <c r="F99" s="42"/>
      <c r="G99" s="42"/>
      <c r="H99" s="42"/>
      <c r="I99" s="42"/>
      <c r="J99" s="40"/>
      <c r="K99" s="42"/>
      <c r="L99" s="42"/>
      <c r="M99" s="40"/>
      <c r="N99" s="40"/>
    </row>
    <row r="100" spans="1:14">
      <c r="A100" s="263"/>
      <c r="B100" s="40"/>
      <c r="C100" s="40"/>
      <c r="D100" s="40"/>
      <c r="E100" s="253"/>
      <c r="F100" s="42"/>
      <c r="G100" s="42"/>
      <c r="H100" s="42"/>
      <c r="I100" s="42"/>
      <c r="J100" s="40"/>
      <c r="K100" s="42"/>
      <c r="L100" s="42"/>
      <c r="M100" s="40"/>
      <c r="N100" s="40"/>
    </row>
    <row r="101" spans="1:14">
      <c r="A101" s="263"/>
      <c r="B101" s="40"/>
      <c r="C101" s="40"/>
      <c r="D101" s="40"/>
      <c r="E101" s="253"/>
      <c r="F101" s="42"/>
      <c r="G101" s="42"/>
      <c r="H101" s="42"/>
      <c r="I101" s="42"/>
      <c r="J101" s="40"/>
      <c r="K101" s="42"/>
      <c r="L101" s="42"/>
      <c r="M101" s="40"/>
      <c r="N101" s="40"/>
    </row>
    <row r="102" spans="1:14">
      <c r="A102" s="263"/>
      <c r="B102" s="40"/>
      <c r="C102" s="40"/>
      <c r="D102" s="40"/>
      <c r="E102" s="253"/>
      <c r="F102" s="42"/>
      <c r="G102" s="42"/>
      <c r="H102" s="42"/>
      <c r="I102" s="42"/>
      <c r="J102" s="40"/>
      <c r="K102" s="42"/>
      <c r="L102" s="42"/>
      <c r="M102" s="40"/>
      <c r="N102" s="40"/>
    </row>
    <row r="103" spans="1:14">
      <c r="A103" s="263"/>
      <c r="B103" s="40"/>
      <c r="C103" s="40"/>
      <c r="D103" s="40"/>
      <c r="E103" s="253"/>
      <c r="F103" s="42"/>
      <c r="G103" s="42"/>
      <c r="H103" s="42"/>
      <c r="I103" s="42"/>
      <c r="J103" s="40"/>
      <c r="K103" s="42"/>
      <c r="L103" s="42"/>
      <c r="M103" s="40"/>
      <c r="N103" s="40"/>
    </row>
    <row r="104" spans="1:14">
      <c r="A104" s="263"/>
      <c r="B104" s="40"/>
      <c r="C104" s="40"/>
      <c r="D104" s="40"/>
      <c r="E104" s="253"/>
      <c r="F104" s="42"/>
      <c r="G104" s="42"/>
      <c r="H104" s="42"/>
      <c r="I104" s="42"/>
      <c r="J104" s="40"/>
      <c r="K104" s="42"/>
      <c r="L104" s="42"/>
      <c r="M104" s="40"/>
      <c r="N104" s="40"/>
    </row>
    <row r="105" spans="1:14">
      <c r="A105" s="263"/>
      <c r="B105" s="40"/>
      <c r="C105" s="40"/>
      <c r="D105" s="40"/>
      <c r="E105" s="253"/>
      <c r="F105" s="42"/>
      <c r="G105" s="42"/>
      <c r="H105" s="42"/>
      <c r="I105" s="42"/>
      <c r="J105" s="40"/>
      <c r="K105" s="42"/>
      <c r="L105" s="42"/>
      <c r="M105" s="40"/>
      <c r="N105" s="40"/>
    </row>
    <row r="106" spans="1:14">
      <c r="A106" s="263"/>
      <c r="B106" s="40"/>
      <c r="C106" s="40"/>
      <c r="D106" s="40"/>
      <c r="E106" s="253"/>
      <c r="F106" s="42"/>
      <c r="G106" s="42"/>
      <c r="H106" s="42"/>
      <c r="I106" s="42"/>
      <c r="J106" s="40"/>
      <c r="K106" s="42"/>
      <c r="L106" s="42"/>
      <c r="M106" s="40"/>
      <c r="N106" s="40"/>
    </row>
    <row r="107" spans="1:14">
      <c r="A107" s="263"/>
      <c r="B107" s="40"/>
      <c r="C107" s="40"/>
      <c r="D107" s="40"/>
      <c r="E107" s="253"/>
      <c r="F107" s="42"/>
      <c r="G107" s="42"/>
      <c r="H107" s="42"/>
      <c r="I107" s="42"/>
      <c r="J107" s="40"/>
      <c r="K107" s="42"/>
      <c r="L107" s="42"/>
      <c r="M107" s="40"/>
      <c r="N107" s="40"/>
    </row>
    <row r="108" spans="1:14">
      <c r="A108" s="263"/>
      <c r="B108" s="40"/>
      <c r="C108" s="40"/>
      <c r="D108" s="40"/>
      <c r="E108" s="253"/>
      <c r="F108" s="42"/>
      <c r="G108" s="42"/>
      <c r="H108" s="42"/>
      <c r="I108" s="42"/>
      <c r="J108" s="40"/>
      <c r="K108" s="42"/>
      <c r="L108" s="42"/>
      <c r="M108" s="40"/>
      <c r="N108" s="40"/>
    </row>
    <row r="109" spans="1:14">
      <c r="A109" s="263"/>
      <c r="B109" s="40"/>
      <c r="C109" s="40"/>
      <c r="D109" s="40"/>
      <c r="E109" s="253"/>
      <c r="F109" s="42"/>
      <c r="G109" s="42"/>
      <c r="H109" s="42"/>
      <c r="I109" s="42"/>
      <c r="J109" s="40"/>
      <c r="K109" s="42"/>
      <c r="L109" s="42"/>
      <c r="M109" s="40"/>
      <c r="N109" s="40"/>
    </row>
    <row r="110" spans="1:14">
      <c r="A110" s="263"/>
      <c r="B110" s="40"/>
      <c r="C110" s="40"/>
      <c r="D110" s="40"/>
      <c r="E110" s="253"/>
      <c r="F110" s="42"/>
      <c r="G110" s="42"/>
      <c r="H110" s="42"/>
      <c r="I110" s="42"/>
      <c r="J110" s="40"/>
      <c r="K110" s="42"/>
      <c r="L110" s="42"/>
      <c r="M110" s="40"/>
      <c r="N110" s="40"/>
    </row>
    <row r="111" spans="1:14">
      <c r="A111" s="263"/>
      <c r="B111" s="40"/>
      <c r="C111" s="40"/>
      <c r="D111" s="40"/>
      <c r="E111" s="253"/>
      <c r="F111" s="42"/>
      <c r="G111" s="42"/>
      <c r="H111" s="42"/>
      <c r="I111" s="42"/>
      <c r="J111" s="40"/>
      <c r="K111" s="42"/>
      <c r="L111" s="42"/>
      <c r="M111" s="40"/>
      <c r="N111" s="40"/>
    </row>
    <row r="112" spans="1:14">
      <c r="A112" s="263"/>
      <c r="B112" s="40"/>
      <c r="C112" s="40"/>
      <c r="D112" s="40"/>
      <c r="E112" s="253"/>
      <c r="F112" s="42"/>
      <c r="G112" s="42"/>
      <c r="H112" s="42"/>
      <c r="I112" s="42"/>
      <c r="J112" s="40"/>
      <c r="K112" s="42"/>
      <c r="L112" s="42"/>
      <c r="M112" s="40"/>
      <c r="N112" s="40"/>
    </row>
    <row r="113" spans="1:14">
      <c r="A113" s="263"/>
      <c r="B113" s="40"/>
      <c r="C113" s="40"/>
      <c r="D113" s="40"/>
      <c r="E113" s="253"/>
      <c r="F113" s="42"/>
      <c r="G113" s="42"/>
      <c r="H113" s="42"/>
      <c r="I113" s="42"/>
      <c r="J113" s="40"/>
      <c r="K113" s="42"/>
      <c r="L113" s="42"/>
      <c r="M113" s="40"/>
      <c r="N113" s="40"/>
    </row>
    <row r="114" spans="1:14">
      <c r="A114" s="263"/>
      <c r="B114" s="40"/>
      <c r="C114" s="40"/>
      <c r="D114" s="40"/>
      <c r="E114" s="253"/>
      <c r="F114" s="42"/>
      <c r="G114" s="42"/>
      <c r="H114" s="42"/>
      <c r="I114" s="42"/>
      <c r="J114" s="40"/>
      <c r="K114" s="42"/>
      <c r="L114" s="42"/>
      <c r="M114" s="40"/>
      <c r="N114" s="40"/>
    </row>
    <row r="115" spans="1:14">
      <c r="A115" s="263"/>
      <c r="B115" s="40"/>
      <c r="C115" s="40"/>
      <c r="D115" s="40"/>
      <c r="E115" s="253"/>
      <c r="F115" s="42"/>
      <c r="G115" s="42"/>
      <c r="H115" s="42"/>
      <c r="I115" s="42"/>
      <c r="J115" s="40"/>
      <c r="K115" s="42"/>
      <c r="L115" s="42"/>
      <c r="M115" s="40"/>
      <c r="N115" s="40"/>
    </row>
    <row r="116" spans="1:14">
      <c r="A116" s="263"/>
      <c r="B116" s="40"/>
      <c r="C116" s="40"/>
      <c r="D116" s="40"/>
      <c r="E116" s="253"/>
      <c r="F116" s="42"/>
      <c r="G116" s="42"/>
      <c r="H116" s="42"/>
      <c r="I116" s="42"/>
      <c r="J116" s="40"/>
      <c r="K116" s="42"/>
      <c r="L116" s="42"/>
      <c r="M116" s="40"/>
      <c r="N116" s="40"/>
    </row>
    <row r="117" spans="1:14">
      <c r="A117" s="263"/>
      <c r="B117" s="40"/>
      <c r="C117" s="40"/>
      <c r="D117" s="40"/>
      <c r="E117" s="253"/>
      <c r="F117" s="42"/>
      <c r="G117" s="42"/>
      <c r="H117" s="42"/>
      <c r="I117" s="42"/>
      <c r="J117" s="40"/>
      <c r="K117" s="42"/>
      <c r="L117" s="42"/>
      <c r="M117" s="40"/>
      <c r="N117" s="40"/>
    </row>
    <row r="118" spans="1:14">
      <c r="A118" s="263"/>
      <c r="B118" s="40"/>
      <c r="C118" s="40"/>
      <c r="D118" s="40"/>
      <c r="E118" s="253"/>
      <c r="F118" s="42"/>
      <c r="G118" s="42"/>
      <c r="H118" s="42"/>
      <c r="I118" s="42"/>
      <c r="J118" s="40"/>
      <c r="K118" s="42"/>
      <c r="L118" s="42"/>
      <c r="M118" s="40"/>
      <c r="N118" s="40"/>
    </row>
    <row r="119" spans="1:14">
      <c r="A119" s="263"/>
      <c r="B119" s="40"/>
      <c r="C119" s="40"/>
      <c r="D119" s="40"/>
      <c r="E119" s="253"/>
      <c r="F119" s="42"/>
      <c r="G119" s="42"/>
      <c r="H119" s="42"/>
      <c r="I119" s="42"/>
      <c r="J119" s="40"/>
      <c r="K119" s="42"/>
      <c r="L119" s="42"/>
      <c r="M119" s="40"/>
      <c r="N119" s="40"/>
    </row>
    <row r="120" spans="1:14">
      <c r="A120" s="263"/>
      <c r="B120" s="40"/>
      <c r="C120" s="40"/>
      <c r="D120" s="40"/>
      <c r="E120" s="253"/>
      <c r="F120" s="42"/>
      <c r="G120" s="42"/>
      <c r="H120" s="42"/>
      <c r="I120" s="42"/>
      <c r="J120" s="40"/>
      <c r="K120" s="42"/>
      <c r="L120" s="42"/>
      <c r="M120" s="40"/>
    </row>
    <row r="121" spans="1:14">
      <c r="A121" s="263"/>
      <c r="B121" s="40"/>
      <c r="C121" s="40"/>
      <c r="D121" s="40"/>
      <c r="E121" s="253"/>
      <c r="F121" s="42"/>
      <c r="G121" s="42"/>
      <c r="H121" s="42"/>
      <c r="I121" s="42"/>
      <c r="J121" s="40"/>
      <c r="K121" s="42"/>
      <c r="L121" s="42"/>
      <c r="M121" s="40"/>
    </row>
    <row r="122" spans="1:14">
      <c r="A122" s="263"/>
      <c r="B122" s="40"/>
      <c r="C122" s="40"/>
      <c r="D122" s="40"/>
      <c r="E122" s="253"/>
      <c r="F122" s="42"/>
      <c r="G122" s="42"/>
      <c r="H122" s="42"/>
      <c r="I122" s="42"/>
      <c r="J122" s="40"/>
      <c r="K122" s="42"/>
      <c r="L122" s="42"/>
      <c r="M122" s="40"/>
    </row>
    <row r="123" spans="1:14">
      <c r="A123" s="263"/>
      <c r="B123" s="40"/>
      <c r="C123" s="40"/>
      <c r="D123" s="40"/>
      <c r="E123" s="253"/>
      <c r="F123" s="42"/>
      <c r="G123" s="42"/>
      <c r="H123" s="42"/>
      <c r="I123" s="42"/>
      <c r="J123" s="40"/>
      <c r="K123" s="42"/>
      <c r="L123" s="42"/>
      <c r="M123" s="40"/>
    </row>
    <row r="124" spans="1:14">
      <c r="A124" s="263"/>
      <c r="B124" s="40"/>
      <c r="C124" s="40"/>
      <c r="D124" s="40"/>
      <c r="E124" s="253"/>
      <c r="F124" s="42"/>
      <c r="G124" s="42"/>
      <c r="H124" s="42"/>
      <c r="I124" s="42"/>
      <c r="J124" s="40"/>
      <c r="K124" s="42"/>
      <c r="L124" s="42"/>
      <c r="M124" s="40"/>
    </row>
    <row r="125" spans="1:14">
      <c r="A125" s="263"/>
      <c r="B125" s="40"/>
      <c r="C125" s="40"/>
      <c r="D125" s="40"/>
      <c r="E125" s="253"/>
      <c r="F125" s="42"/>
      <c r="G125" s="42"/>
      <c r="H125" s="42"/>
      <c r="I125" s="42"/>
      <c r="J125" s="40"/>
      <c r="K125" s="42"/>
      <c r="L125" s="42"/>
      <c r="M125" s="40"/>
    </row>
    <row r="126" spans="1:14">
      <c r="A126" s="263"/>
      <c r="B126" s="40"/>
      <c r="C126" s="40"/>
      <c r="D126" s="40"/>
      <c r="E126" s="253"/>
      <c r="F126" s="42"/>
      <c r="G126" s="42"/>
      <c r="H126" s="42"/>
      <c r="I126" s="42"/>
      <c r="J126" s="40"/>
      <c r="K126" s="42"/>
      <c r="L126" s="42"/>
      <c r="M126" s="40"/>
    </row>
    <row r="127" spans="1:14">
      <c r="A127" s="263"/>
      <c r="B127" s="40"/>
      <c r="C127" s="40"/>
      <c r="D127" s="40"/>
      <c r="E127" s="253"/>
      <c r="F127" s="42"/>
      <c r="G127" s="42"/>
      <c r="H127" s="42"/>
      <c r="I127" s="42"/>
      <c r="J127" s="40"/>
      <c r="K127" s="42"/>
      <c r="L127" s="42"/>
      <c r="M127" s="40"/>
    </row>
    <row r="128" spans="1:14">
      <c r="A128" s="263"/>
      <c r="B128" s="40"/>
      <c r="C128" s="40"/>
      <c r="D128" s="40"/>
      <c r="E128" s="253"/>
      <c r="F128" s="42"/>
      <c r="G128" s="42"/>
      <c r="H128" s="42"/>
      <c r="I128" s="42"/>
      <c r="J128" s="40"/>
      <c r="K128" s="42"/>
      <c r="L128" s="42"/>
      <c r="M128" s="40"/>
    </row>
    <row r="129" spans="1:13">
      <c r="A129" s="263"/>
      <c r="B129" s="40"/>
      <c r="C129" s="40"/>
      <c r="D129" s="40"/>
      <c r="E129" s="253"/>
      <c r="F129" s="42"/>
      <c r="G129" s="42"/>
      <c r="H129" s="42"/>
      <c r="I129" s="42"/>
      <c r="J129" s="40"/>
      <c r="K129" s="42"/>
      <c r="L129" s="42"/>
      <c r="M129" s="40"/>
    </row>
    <row r="130" spans="1:13">
      <c r="A130" s="263"/>
      <c r="B130" s="40"/>
      <c r="C130" s="40"/>
      <c r="D130" s="40"/>
      <c r="E130" s="253"/>
      <c r="F130" s="42"/>
      <c r="G130" s="42"/>
      <c r="H130" s="42"/>
      <c r="I130" s="42"/>
      <c r="J130" s="40"/>
      <c r="K130" s="42"/>
      <c r="L130" s="42"/>
      <c r="M130" s="40"/>
    </row>
    <row r="131" spans="1:13">
      <c r="A131" s="263"/>
      <c r="B131" s="40"/>
      <c r="C131" s="40"/>
      <c r="D131" s="40"/>
      <c r="E131" s="253"/>
      <c r="F131" s="42"/>
      <c r="G131" s="42"/>
      <c r="H131" s="42"/>
      <c r="I131" s="42"/>
      <c r="J131" s="40"/>
      <c r="K131" s="42"/>
      <c r="L131" s="42"/>
      <c r="M131" s="40"/>
    </row>
    <row r="132" spans="1:13">
      <c r="A132" s="263"/>
      <c r="B132" s="40"/>
      <c r="C132" s="40"/>
      <c r="D132" s="40"/>
      <c r="E132" s="253"/>
      <c r="F132" s="42"/>
      <c r="G132" s="42"/>
      <c r="H132" s="42"/>
      <c r="I132" s="42"/>
      <c r="J132" s="40"/>
      <c r="K132" s="42"/>
      <c r="L132" s="42"/>
      <c r="M132" s="40"/>
    </row>
    <row r="133" spans="1:13">
      <c r="A133" s="263"/>
      <c r="B133" s="40"/>
      <c r="C133" s="40"/>
      <c r="D133" s="40"/>
      <c r="E133" s="253"/>
      <c r="F133" s="42"/>
      <c r="G133" s="42"/>
      <c r="H133" s="42"/>
      <c r="I133" s="42"/>
      <c r="J133" s="40"/>
      <c r="K133" s="42"/>
      <c r="L133" s="42"/>
      <c r="M133" s="40"/>
    </row>
    <row r="134" spans="1:13">
      <c r="A134" s="263"/>
      <c r="B134" s="40"/>
      <c r="C134" s="40"/>
      <c r="D134" s="40"/>
      <c r="E134" s="253"/>
      <c r="F134" s="42"/>
      <c r="G134" s="42"/>
      <c r="H134" s="42"/>
      <c r="I134" s="42"/>
      <c r="J134" s="40"/>
      <c r="K134" s="42"/>
      <c r="L134" s="42"/>
      <c r="M134" s="40"/>
    </row>
    <row r="135" spans="1:13">
      <c r="A135" s="263"/>
      <c r="B135" s="40"/>
      <c r="C135" s="40"/>
      <c r="D135" s="40"/>
      <c r="E135" s="253"/>
      <c r="F135" s="42"/>
      <c r="G135" s="42"/>
      <c r="H135" s="42"/>
      <c r="I135" s="42"/>
      <c r="J135" s="40"/>
      <c r="K135" s="42"/>
      <c r="L135" s="42"/>
      <c r="M135" s="40"/>
    </row>
    <row r="136" spans="1:13">
      <c r="A136" s="263"/>
      <c r="B136" s="40"/>
      <c r="C136" s="40"/>
      <c r="D136" s="40"/>
      <c r="E136" s="253"/>
      <c r="F136" s="42"/>
      <c r="G136" s="42"/>
      <c r="H136" s="42"/>
      <c r="I136" s="42"/>
      <c r="J136" s="40"/>
      <c r="K136" s="42"/>
      <c r="L136" s="42"/>
      <c r="M136" s="40"/>
    </row>
    <row r="137" spans="1:13">
      <c r="A137" s="263"/>
      <c r="B137" s="40"/>
      <c r="C137" s="40"/>
      <c r="D137" s="40"/>
      <c r="E137" s="253"/>
      <c r="F137" s="42"/>
      <c r="G137" s="42"/>
      <c r="H137" s="42"/>
      <c r="I137" s="42"/>
      <c r="J137" s="40"/>
      <c r="K137" s="42"/>
      <c r="L137" s="42"/>
      <c r="M137" s="40"/>
    </row>
    <row r="138" spans="1:13">
      <c r="A138" s="263"/>
      <c r="B138" s="40"/>
      <c r="C138" s="40"/>
      <c r="D138" s="40"/>
      <c r="E138" s="253"/>
      <c r="F138" s="42"/>
      <c r="G138" s="42"/>
      <c r="H138" s="42"/>
      <c r="I138" s="42"/>
      <c r="J138" s="40"/>
      <c r="K138" s="42"/>
      <c r="L138" s="42"/>
      <c r="M138" s="40"/>
    </row>
    <row r="139" spans="1:13">
      <c r="A139" s="263"/>
      <c r="B139" s="40"/>
      <c r="C139" s="40"/>
      <c r="D139" s="40"/>
      <c r="E139" s="253"/>
      <c r="F139" s="42"/>
      <c r="G139" s="42"/>
      <c r="H139" s="42"/>
      <c r="I139" s="42"/>
      <c r="J139" s="40"/>
      <c r="K139" s="42"/>
      <c r="L139" s="42"/>
      <c r="M139" s="40"/>
    </row>
    <row r="140" spans="1:13">
      <c r="A140" s="263"/>
      <c r="B140" s="40"/>
      <c r="C140" s="40"/>
      <c r="D140" s="40"/>
      <c r="E140" s="253"/>
      <c r="F140" s="42"/>
      <c r="G140" s="42"/>
      <c r="H140" s="42"/>
      <c r="I140" s="42"/>
      <c r="J140" s="40"/>
      <c r="K140" s="42"/>
      <c r="L140" s="42"/>
      <c r="M140" s="40"/>
    </row>
    <row r="141" spans="1:13">
      <c r="A141" s="263"/>
      <c r="B141" s="40"/>
      <c r="C141" s="40"/>
      <c r="D141" s="40"/>
      <c r="E141" s="253"/>
      <c r="F141" s="42"/>
      <c r="G141" s="42"/>
      <c r="H141" s="42"/>
      <c r="I141" s="42"/>
      <c r="J141" s="40"/>
      <c r="K141" s="42"/>
      <c r="L141" s="42"/>
      <c r="M141" s="40"/>
    </row>
    <row r="142" spans="1:13">
      <c r="A142" s="263"/>
      <c r="B142" s="40"/>
      <c r="C142" s="40"/>
      <c r="D142" s="40"/>
      <c r="E142" s="253"/>
      <c r="F142" s="42"/>
      <c r="G142" s="42"/>
      <c r="H142" s="42"/>
      <c r="I142" s="42"/>
      <c r="J142" s="40"/>
      <c r="K142" s="42"/>
      <c r="L142" s="42"/>
      <c r="M142" s="40"/>
    </row>
    <row r="143" spans="1:13">
      <c r="A143" s="263"/>
      <c r="B143" s="40"/>
      <c r="C143" s="40"/>
      <c r="D143" s="40"/>
      <c r="E143" s="253"/>
      <c r="F143" s="42"/>
      <c r="G143" s="42"/>
      <c r="H143" s="42"/>
      <c r="I143" s="42"/>
      <c r="J143" s="40"/>
      <c r="K143" s="42"/>
      <c r="L143" s="42"/>
      <c r="M143" s="40"/>
    </row>
    <row r="144" spans="1:13">
      <c r="A144" s="263"/>
      <c r="B144" s="40"/>
      <c r="C144" s="40"/>
      <c r="D144" s="40"/>
      <c r="E144" s="253"/>
      <c r="F144" s="42"/>
      <c r="G144" s="42"/>
      <c r="H144" s="42"/>
      <c r="I144" s="42"/>
      <c r="J144" s="40"/>
      <c r="K144" s="42"/>
      <c r="L144" s="42"/>
      <c r="M144" s="40"/>
    </row>
    <row r="145" spans="1:13">
      <c r="A145" s="263"/>
      <c r="B145" s="40"/>
      <c r="C145" s="40"/>
      <c r="D145" s="40"/>
      <c r="E145" s="253"/>
      <c r="F145" s="42"/>
      <c r="G145" s="42"/>
      <c r="H145" s="42"/>
      <c r="I145" s="42"/>
      <c r="J145" s="40"/>
      <c r="K145" s="42"/>
      <c r="L145" s="42"/>
      <c r="M145" s="40"/>
    </row>
    <row r="146" spans="1:13">
      <c r="A146" s="263"/>
      <c r="B146" s="40"/>
      <c r="C146" s="40"/>
      <c r="D146" s="40"/>
      <c r="E146" s="253"/>
      <c r="F146" s="42"/>
      <c r="G146" s="42"/>
      <c r="H146" s="42"/>
      <c r="I146" s="42"/>
      <c r="J146" s="40"/>
      <c r="K146" s="42"/>
      <c r="L146" s="42"/>
      <c r="M146" s="40"/>
    </row>
    <row r="147" spans="1:13">
      <c r="A147" s="263"/>
      <c r="B147" s="40"/>
      <c r="C147" s="40"/>
      <c r="D147" s="40"/>
      <c r="E147" s="253"/>
      <c r="F147" s="42"/>
      <c r="G147" s="42"/>
      <c r="H147" s="42"/>
      <c r="I147" s="42"/>
      <c r="J147" s="40"/>
      <c r="K147" s="42"/>
      <c r="L147" s="42"/>
      <c r="M147" s="40"/>
    </row>
    <row r="148" spans="1:13">
      <c r="A148" s="263"/>
      <c r="B148" s="40"/>
      <c r="C148" s="40"/>
      <c r="D148" s="40"/>
      <c r="E148" s="253"/>
      <c r="F148" s="42"/>
      <c r="G148" s="42"/>
      <c r="H148" s="42"/>
      <c r="I148" s="42"/>
      <c r="J148" s="40"/>
      <c r="K148" s="42"/>
      <c r="L148" s="42"/>
      <c r="M148" s="40"/>
    </row>
    <row r="149" spans="1:13">
      <c r="A149" s="263"/>
      <c r="B149" s="40"/>
      <c r="C149" s="40"/>
      <c r="D149" s="40"/>
      <c r="E149" s="253"/>
      <c r="F149" s="42"/>
      <c r="G149" s="42"/>
      <c r="H149" s="42"/>
      <c r="I149" s="42"/>
      <c r="J149" s="40"/>
      <c r="K149" s="42"/>
      <c r="L149" s="42"/>
      <c r="M149" s="40"/>
    </row>
    <row r="150" spans="1:13">
      <c r="A150" s="263"/>
      <c r="B150" s="40"/>
      <c r="C150" s="40"/>
      <c r="D150" s="40"/>
      <c r="E150" s="253"/>
      <c r="F150" s="42"/>
      <c r="G150" s="42"/>
      <c r="H150" s="42"/>
      <c r="I150" s="42"/>
      <c r="J150" s="40"/>
      <c r="K150" s="42"/>
      <c r="L150" s="42"/>
      <c r="M150" s="40"/>
    </row>
    <row r="151" spans="1:13">
      <c r="A151" s="263"/>
      <c r="B151" s="40"/>
      <c r="C151" s="40"/>
      <c r="D151" s="40"/>
      <c r="E151" s="253"/>
      <c r="F151" s="42"/>
      <c r="G151" s="42"/>
      <c r="H151" s="42"/>
      <c r="I151" s="42"/>
      <c r="J151" s="40"/>
      <c r="K151" s="42"/>
      <c r="L151" s="42"/>
      <c r="M151" s="40"/>
    </row>
    <row r="152" spans="1:13">
      <c r="A152" s="263"/>
      <c r="B152" s="40"/>
      <c r="C152" s="40"/>
      <c r="D152" s="40"/>
      <c r="E152" s="253"/>
      <c r="F152" s="42"/>
      <c r="G152" s="42"/>
      <c r="H152" s="42"/>
      <c r="I152" s="42"/>
      <c r="J152" s="40"/>
      <c r="K152" s="42"/>
      <c r="L152" s="42"/>
      <c r="M152" s="40"/>
    </row>
    <row r="153" spans="1:13">
      <c r="A153" s="263"/>
      <c r="B153" s="40"/>
      <c r="C153" s="40"/>
      <c r="D153" s="40"/>
      <c r="E153" s="253"/>
      <c r="F153" s="42"/>
      <c r="G153" s="42"/>
      <c r="H153" s="42"/>
      <c r="I153" s="42"/>
      <c r="J153" s="40"/>
      <c r="K153" s="42"/>
      <c r="L153" s="42"/>
      <c r="M153" s="40"/>
    </row>
    <row r="154" spans="1:13">
      <c r="A154" s="263"/>
      <c r="B154" s="40"/>
      <c r="C154" s="40"/>
      <c r="D154" s="40"/>
      <c r="E154" s="253"/>
      <c r="F154" s="42"/>
      <c r="G154" s="42"/>
      <c r="H154" s="42"/>
      <c r="I154" s="42"/>
      <c r="J154" s="40"/>
      <c r="K154" s="42"/>
      <c r="L154" s="42"/>
      <c r="M154" s="40"/>
    </row>
    <row r="155" spans="1:13">
      <c r="A155" s="263"/>
      <c r="B155" s="40"/>
      <c r="C155" s="40"/>
      <c r="D155" s="40"/>
      <c r="E155" s="253"/>
      <c r="F155" s="42"/>
      <c r="G155" s="42"/>
      <c r="H155" s="42"/>
      <c r="I155" s="42"/>
      <c r="J155" s="40"/>
      <c r="K155" s="42"/>
      <c r="L155" s="42"/>
      <c r="M155" s="40"/>
    </row>
    <row r="156" spans="1:13">
      <c r="A156" s="263"/>
      <c r="B156" s="40"/>
      <c r="C156" s="40"/>
      <c r="D156" s="40"/>
      <c r="E156" s="253"/>
      <c r="F156" s="42"/>
      <c r="G156" s="42"/>
      <c r="H156" s="42"/>
      <c r="I156" s="42"/>
      <c r="J156" s="40"/>
      <c r="K156" s="42"/>
      <c r="L156" s="42"/>
      <c r="M156" s="40"/>
    </row>
    <row r="157" spans="1:13">
      <c r="A157" s="263"/>
      <c r="B157" s="40"/>
      <c r="C157" s="40"/>
      <c r="D157" s="40"/>
      <c r="E157" s="253"/>
      <c r="F157" s="42"/>
      <c r="G157" s="42"/>
      <c r="H157" s="42"/>
      <c r="I157" s="42"/>
      <c r="J157" s="40"/>
      <c r="K157" s="42"/>
      <c r="L157" s="42"/>
      <c r="M157" s="40"/>
    </row>
    <row r="158" spans="1:13">
      <c r="A158" s="263"/>
      <c r="B158" s="40"/>
      <c r="C158" s="40"/>
      <c r="D158" s="40"/>
      <c r="E158" s="253"/>
      <c r="F158" s="42"/>
      <c r="G158" s="42"/>
      <c r="H158" s="42"/>
      <c r="I158" s="42"/>
      <c r="J158" s="40"/>
      <c r="K158" s="42"/>
      <c r="L158" s="42"/>
      <c r="M158" s="40"/>
    </row>
    <row r="159" spans="1:13">
      <c r="A159" s="263"/>
      <c r="B159" s="40"/>
      <c r="C159" s="40"/>
      <c r="D159" s="40"/>
      <c r="E159" s="253"/>
      <c r="F159" s="42"/>
      <c r="G159" s="42"/>
      <c r="H159" s="42"/>
      <c r="I159" s="42"/>
      <c r="J159" s="40"/>
      <c r="K159" s="42"/>
      <c r="L159" s="42"/>
      <c r="M159" s="40"/>
    </row>
    <row r="160" spans="1:13">
      <c r="A160" s="263"/>
      <c r="B160" s="40"/>
      <c r="C160" s="40"/>
      <c r="D160" s="40"/>
      <c r="E160" s="253"/>
      <c r="F160" s="42"/>
      <c r="G160" s="42"/>
      <c r="H160" s="42"/>
      <c r="I160" s="42"/>
      <c r="J160" s="40"/>
      <c r="K160" s="42"/>
      <c r="L160" s="42"/>
      <c r="M160" s="40"/>
    </row>
    <row r="161" spans="1:13">
      <c r="A161" s="263"/>
      <c r="B161" s="40"/>
      <c r="C161" s="40"/>
      <c r="D161" s="40"/>
      <c r="E161" s="253"/>
      <c r="F161" s="42"/>
      <c r="G161" s="42"/>
      <c r="H161" s="42"/>
      <c r="I161" s="42"/>
      <c r="J161" s="40"/>
      <c r="K161" s="42"/>
      <c r="L161" s="42"/>
      <c r="M161" s="40"/>
    </row>
    <row r="162" spans="1:13">
      <c r="A162" s="263"/>
      <c r="B162" s="40"/>
      <c r="C162" s="40"/>
      <c r="D162" s="40"/>
      <c r="E162" s="253"/>
      <c r="F162" s="42"/>
      <c r="G162" s="42"/>
      <c r="H162" s="42"/>
      <c r="I162" s="42"/>
      <c r="J162" s="40"/>
      <c r="K162" s="42"/>
      <c r="L162" s="42"/>
      <c r="M162" s="40"/>
    </row>
    <row r="163" spans="1:13">
      <c r="A163" s="263"/>
      <c r="B163" s="40"/>
      <c r="C163" s="40"/>
      <c r="D163" s="40"/>
      <c r="E163" s="253"/>
      <c r="F163" s="42"/>
      <c r="G163" s="42"/>
      <c r="H163" s="42"/>
      <c r="I163" s="42"/>
      <c r="J163" s="40"/>
      <c r="K163" s="42"/>
      <c r="L163" s="42"/>
      <c r="M163" s="40"/>
    </row>
    <row r="164" spans="1:13">
      <c r="A164" s="263"/>
      <c r="B164" s="40"/>
      <c r="C164" s="40"/>
      <c r="D164" s="40"/>
      <c r="E164" s="253"/>
      <c r="F164" s="42"/>
      <c r="G164" s="42"/>
      <c r="H164" s="42"/>
      <c r="I164" s="42"/>
      <c r="J164" s="40"/>
      <c r="K164" s="42"/>
      <c r="L164" s="42"/>
      <c r="M164" s="40"/>
    </row>
    <row r="165" spans="1:13">
      <c r="A165" s="263"/>
      <c r="B165" s="40"/>
      <c r="C165" s="40"/>
      <c r="D165" s="40"/>
      <c r="E165" s="253"/>
      <c r="F165" s="42"/>
      <c r="G165" s="42"/>
      <c r="H165" s="42"/>
      <c r="I165" s="42"/>
      <c r="J165" s="40"/>
      <c r="K165" s="42"/>
      <c r="L165" s="42"/>
      <c r="M165" s="40"/>
    </row>
    <row r="166" spans="1:13">
      <c r="A166" s="263"/>
      <c r="B166" s="40"/>
      <c r="C166" s="40"/>
      <c r="D166" s="40"/>
      <c r="E166" s="253"/>
      <c r="F166" s="42"/>
      <c r="G166" s="42"/>
      <c r="H166" s="42"/>
      <c r="I166" s="42"/>
      <c r="J166" s="40"/>
      <c r="K166" s="42"/>
      <c r="L166" s="42"/>
      <c r="M166" s="40"/>
    </row>
    <row r="167" spans="1:13">
      <c r="A167" s="263"/>
      <c r="B167" s="40"/>
      <c r="C167" s="40"/>
      <c r="D167" s="40"/>
      <c r="E167" s="253"/>
      <c r="F167" s="42"/>
      <c r="G167" s="42"/>
      <c r="H167" s="42"/>
      <c r="I167" s="42"/>
      <c r="J167" s="40"/>
      <c r="K167" s="42"/>
      <c r="L167" s="42"/>
      <c r="M167" s="40"/>
    </row>
    <row r="168" spans="1:13">
      <c r="A168" s="263"/>
      <c r="B168" s="40"/>
      <c r="C168" s="40"/>
      <c r="D168" s="40"/>
      <c r="E168" s="253"/>
      <c r="F168" s="42"/>
      <c r="G168" s="42"/>
      <c r="H168" s="42"/>
      <c r="I168" s="42"/>
      <c r="J168" s="40"/>
      <c r="K168" s="42"/>
      <c r="L168" s="42"/>
      <c r="M168" s="40"/>
    </row>
    <row r="169" spans="1:13">
      <c r="A169" s="263"/>
      <c r="B169" s="40"/>
      <c r="C169" s="40"/>
      <c r="D169" s="40"/>
      <c r="E169" s="253"/>
      <c r="F169" s="42"/>
      <c r="G169" s="42"/>
      <c r="H169" s="42"/>
      <c r="I169" s="42"/>
      <c r="J169" s="40"/>
      <c r="K169" s="42"/>
      <c r="L169" s="42"/>
      <c r="M169" s="40"/>
    </row>
    <row r="170" spans="1:13">
      <c r="A170" s="263"/>
      <c r="B170" s="40"/>
      <c r="C170" s="40"/>
      <c r="D170" s="40"/>
      <c r="E170" s="253"/>
      <c r="F170" s="42"/>
      <c r="G170" s="42"/>
      <c r="H170" s="42"/>
      <c r="I170" s="42"/>
      <c r="J170" s="40"/>
      <c r="K170" s="42"/>
      <c r="L170" s="42"/>
      <c r="M170" s="40"/>
    </row>
    <row r="171" spans="1:13">
      <c r="A171" s="263"/>
      <c r="B171" s="40"/>
      <c r="C171" s="40"/>
      <c r="D171" s="40"/>
      <c r="E171" s="253"/>
      <c r="F171" s="42"/>
      <c r="G171" s="42"/>
      <c r="H171" s="42"/>
      <c r="I171" s="42"/>
      <c r="J171" s="40"/>
      <c r="K171" s="42"/>
      <c r="L171" s="42"/>
      <c r="M171" s="40"/>
    </row>
    <row r="172" spans="1:13">
      <c r="A172" s="263"/>
      <c r="B172" s="40"/>
      <c r="C172" s="40"/>
      <c r="D172" s="40"/>
      <c r="E172" s="253"/>
      <c r="F172" s="42"/>
      <c r="G172" s="42"/>
      <c r="H172" s="42"/>
      <c r="I172" s="42"/>
      <c r="J172" s="40"/>
      <c r="K172" s="42"/>
      <c r="L172" s="42"/>
      <c r="M172" s="40"/>
    </row>
    <row r="173" spans="1:13">
      <c r="A173" s="263"/>
      <c r="B173" s="40"/>
      <c r="C173" s="40"/>
      <c r="D173" s="40"/>
      <c r="E173" s="253"/>
      <c r="F173" s="42"/>
      <c r="G173" s="42"/>
      <c r="H173" s="42"/>
      <c r="I173" s="42"/>
      <c r="J173" s="40"/>
      <c r="K173" s="42"/>
      <c r="L173" s="42"/>
      <c r="M173" s="40"/>
    </row>
    <row r="174" spans="1:13">
      <c r="A174" s="263"/>
      <c r="B174" s="40"/>
      <c r="C174" s="40"/>
      <c r="D174" s="40"/>
      <c r="E174" s="253"/>
      <c r="F174" s="42"/>
      <c r="G174" s="42"/>
      <c r="H174" s="42"/>
      <c r="I174" s="42"/>
      <c r="J174" s="40"/>
      <c r="K174" s="42"/>
      <c r="L174" s="42"/>
      <c r="M174" s="40"/>
    </row>
    <row r="175" spans="1:13">
      <c r="A175" s="263"/>
      <c r="B175" s="40"/>
      <c r="C175" s="40"/>
      <c r="D175" s="40"/>
      <c r="E175" s="253"/>
      <c r="F175" s="42"/>
      <c r="G175" s="42"/>
      <c r="H175" s="42"/>
      <c r="I175" s="42"/>
      <c r="J175" s="40"/>
      <c r="K175" s="42"/>
      <c r="L175" s="42"/>
      <c r="M175" s="40"/>
    </row>
    <row r="176" spans="1:13">
      <c r="A176" s="263"/>
      <c r="B176" s="40"/>
      <c r="C176" s="40"/>
      <c r="D176" s="40"/>
      <c r="E176" s="253"/>
      <c r="F176" s="42"/>
      <c r="G176" s="42"/>
      <c r="H176" s="42"/>
      <c r="I176" s="42"/>
      <c r="J176" s="40"/>
      <c r="K176" s="42"/>
      <c r="L176" s="42"/>
      <c r="M176" s="40"/>
    </row>
    <row r="177" spans="1:13">
      <c r="A177" s="263"/>
      <c r="B177" s="40"/>
      <c r="C177" s="40"/>
      <c r="D177" s="40"/>
      <c r="E177" s="253"/>
      <c r="F177" s="42"/>
      <c r="G177" s="42"/>
      <c r="H177" s="42"/>
      <c r="I177" s="42"/>
      <c r="J177" s="40"/>
      <c r="K177" s="42"/>
      <c r="L177" s="42"/>
      <c r="M177" s="40"/>
    </row>
    <row r="178" spans="1:13">
      <c r="A178" s="263"/>
      <c r="B178" s="40"/>
      <c r="C178" s="40"/>
      <c r="D178" s="40"/>
      <c r="E178" s="253"/>
      <c r="F178" s="42"/>
      <c r="G178" s="42"/>
      <c r="H178" s="42"/>
      <c r="I178" s="42"/>
      <c r="J178" s="40"/>
      <c r="K178" s="42"/>
      <c r="L178" s="42"/>
      <c r="M178" s="40"/>
    </row>
    <row r="179" spans="1:13">
      <c r="A179" s="263"/>
      <c r="B179" s="40"/>
      <c r="C179" s="40"/>
      <c r="D179" s="40"/>
      <c r="E179" s="253"/>
      <c r="F179" s="42"/>
      <c r="G179" s="42"/>
      <c r="H179" s="42"/>
      <c r="I179" s="42"/>
      <c r="J179" s="40"/>
      <c r="K179" s="42"/>
      <c r="L179" s="42"/>
      <c r="M179" s="40"/>
    </row>
    <row r="180" spans="1:13">
      <c r="A180" s="263"/>
      <c r="B180" s="40"/>
      <c r="C180" s="40"/>
      <c r="D180" s="40"/>
      <c r="E180" s="253"/>
      <c r="F180" s="42"/>
      <c r="G180" s="42"/>
      <c r="H180" s="42"/>
      <c r="I180" s="42"/>
      <c r="J180" s="40"/>
      <c r="K180" s="42"/>
      <c r="L180" s="42"/>
      <c r="M180" s="40"/>
    </row>
    <row r="181" spans="1:13">
      <c r="A181" s="263"/>
      <c r="B181" s="40"/>
      <c r="C181" s="40"/>
      <c r="D181" s="40"/>
      <c r="E181" s="253"/>
      <c r="F181" s="42"/>
      <c r="G181" s="42"/>
      <c r="H181" s="42"/>
      <c r="I181" s="42"/>
      <c r="J181" s="40"/>
      <c r="K181" s="42"/>
      <c r="L181" s="42"/>
      <c r="M181" s="40"/>
    </row>
    <row r="182" spans="1:13">
      <c r="A182" s="263"/>
      <c r="B182" s="40"/>
      <c r="C182" s="40"/>
      <c r="D182" s="40"/>
      <c r="E182" s="253"/>
      <c r="F182" s="42"/>
      <c r="G182" s="42"/>
      <c r="H182" s="42"/>
      <c r="I182" s="42"/>
      <c r="J182" s="40"/>
      <c r="K182" s="42"/>
      <c r="L182" s="42"/>
      <c r="M182" s="40"/>
    </row>
    <row r="183" spans="1:13">
      <c r="A183" s="263"/>
      <c r="B183" s="40"/>
      <c r="C183" s="40"/>
      <c r="D183" s="40"/>
      <c r="E183" s="253"/>
      <c r="F183" s="42"/>
      <c r="G183" s="42"/>
      <c r="H183" s="42"/>
      <c r="I183" s="42"/>
      <c r="J183" s="40"/>
      <c r="K183" s="42"/>
      <c r="L183" s="42"/>
      <c r="M183" s="40"/>
    </row>
    <row r="184" spans="1:13">
      <c r="A184" s="263"/>
      <c r="B184" s="40"/>
      <c r="C184" s="40"/>
      <c r="D184" s="40"/>
      <c r="E184" s="253"/>
      <c r="F184" s="42"/>
      <c r="G184" s="42"/>
      <c r="H184" s="42"/>
      <c r="I184" s="42"/>
      <c r="J184" s="40"/>
      <c r="K184" s="42"/>
      <c r="L184" s="42"/>
      <c r="M184" s="40"/>
    </row>
    <row r="185" spans="1:13">
      <c r="A185" s="263"/>
      <c r="B185" s="40"/>
      <c r="C185" s="48"/>
      <c r="D185" s="48"/>
      <c r="E185" s="253"/>
      <c r="F185" s="41"/>
      <c r="G185" s="42"/>
      <c r="H185" s="42"/>
      <c r="I185" s="42"/>
      <c r="J185" s="40"/>
      <c r="K185" s="42"/>
      <c r="L185" s="42"/>
      <c r="M185" s="40"/>
    </row>
    <row r="186" spans="1:13">
      <c r="A186" s="263"/>
      <c r="B186" s="40"/>
      <c r="C186" s="48"/>
      <c r="D186" s="48"/>
      <c r="E186" s="253"/>
      <c r="F186" s="41"/>
      <c r="G186" s="42"/>
      <c r="H186" s="42"/>
      <c r="I186" s="42"/>
      <c r="J186" s="40"/>
      <c r="K186" s="42"/>
      <c r="L186" s="42"/>
      <c r="M186" s="40"/>
    </row>
    <row r="187" spans="1:13">
      <c r="A187" s="263"/>
      <c r="B187" s="40"/>
      <c r="C187" s="48"/>
      <c r="D187" s="48"/>
      <c r="E187" s="253"/>
      <c r="F187" s="41"/>
      <c r="G187" s="42"/>
      <c r="H187" s="42"/>
      <c r="I187" s="42"/>
      <c r="J187" s="40"/>
      <c r="K187" s="42"/>
      <c r="L187" s="42"/>
      <c r="M187" s="40"/>
    </row>
    <row r="188" spans="1:13">
      <c r="A188" s="263"/>
      <c r="B188" s="40"/>
      <c r="C188" s="48"/>
      <c r="D188" s="48"/>
      <c r="E188" s="253"/>
      <c r="F188" s="41"/>
      <c r="G188" s="42"/>
      <c r="H188" s="42"/>
      <c r="I188" s="42"/>
      <c r="J188" s="40"/>
      <c r="K188" s="42"/>
      <c r="L188" s="42"/>
      <c r="M188" s="40"/>
    </row>
    <row r="189" spans="1:13">
      <c r="A189" s="263"/>
      <c r="B189" s="1"/>
      <c r="C189" s="48"/>
      <c r="D189" s="48"/>
      <c r="E189" s="253"/>
      <c r="F189" s="41"/>
      <c r="G189" s="42"/>
      <c r="H189" s="42"/>
      <c r="I189" s="42"/>
      <c r="J189" s="40"/>
      <c r="K189" s="42"/>
      <c r="L189" s="42"/>
      <c r="M189" s="40"/>
    </row>
    <row r="190" spans="1:13">
      <c r="A190" s="263"/>
      <c r="B190" s="1"/>
      <c r="C190" s="48"/>
      <c r="D190" s="48"/>
      <c r="E190" s="253"/>
      <c r="F190" s="41"/>
      <c r="G190" s="42"/>
      <c r="H190" s="42"/>
      <c r="I190" s="42"/>
      <c r="J190" s="40"/>
      <c r="K190" s="42"/>
      <c r="L190" s="42"/>
      <c r="M190" s="40"/>
    </row>
    <row r="191" spans="1:13">
      <c r="A191" s="263"/>
      <c r="B191" s="1"/>
      <c r="C191" s="48"/>
      <c r="D191" s="48"/>
      <c r="E191" s="253"/>
      <c r="F191" s="41"/>
      <c r="G191" s="42"/>
      <c r="H191" s="42"/>
      <c r="I191" s="42"/>
      <c r="J191" s="40"/>
      <c r="K191" s="42"/>
      <c r="L191" s="42"/>
      <c r="M191" s="40"/>
    </row>
    <row r="192" spans="1:13">
      <c r="A192" s="263"/>
      <c r="B192" s="1"/>
      <c r="C192" s="48"/>
      <c r="D192" s="48"/>
      <c r="E192" s="253"/>
      <c r="F192" s="41"/>
      <c r="G192" s="42"/>
      <c r="H192" s="42"/>
      <c r="I192" s="42"/>
      <c r="J192" s="1"/>
      <c r="K192" s="41"/>
      <c r="L192" s="41"/>
      <c r="M192" s="1"/>
    </row>
    <row r="193" spans="1:13">
      <c r="A193" s="263"/>
      <c r="B193" s="1"/>
      <c r="C193" s="48"/>
      <c r="D193" s="48"/>
      <c r="E193" s="253"/>
      <c r="F193" s="41"/>
      <c r="G193" s="42"/>
      <c r="H193" s="42"/>
      <c r="I193" s="42"/>
      <c r="J193" s="1"/>
      <c r="K193" s="41"/>
      <c r="L193" s="41"/>
      <c r="M193" s="1"/>
    </row>
    <row r="194" spans="1:13">
      <c r="A194" s="263"/>
      <c r="B194" s="1"/>
      <c r="C194" s="48"/>
      <c r="D194" s="48"/>
      <c r="E194" s="253"/>
      <c r="F194" s="41"/>
      <c r="G194" s="42"/>
      <c r="H194" s="42"/>
      <c r="I194" s="42"/>
      <c r="J194" s="1"/>
      <c r="K194" s="41"/>
      <c r="L194" s="41"/>
      <c r="M194" s="1"/>
    </row>
    <row r="195" spans="1:13">
      <c r="A195" s="263"/>
      <c r="B195" s="1"/>
      <c r="C195" s="48"/>
      <c r="D195" s="48"/>
      <c r="E195" s="253"/>
      <c r="F195" s="41"/>
      <c r="G195" s="41"/>
      <c r="H195" s="41"/>
      <c r="I195" s="41"/>
      <c r="J195" s="1"/>
      <c r="K195" s="41"/>
      <c r="L195" s="41"/>
      <c r="M195" s="1"/>
    </row>
    <row r="196" spans="1:13">
      <c r="A196" s="263"/>
      <c r="B196" s="1"/>
      <c r="C196" s="48"/>
      <c r="D196" s="48"/>
      <c r="E196" s="253"/>
      <c r="F196" s="41"/>
      <c r="G196" s="41"/>
      <c r="H196" s="41"/>
      <c r="I196" s="41"/>
      <c r="J196" s="1"/>
      <c r="K196" s="41"/>
      <c r="L196" s="41"/>
      <c r="M196" s="1"/>
    </row>
    <row r="197" spans="1:13">
      <c r="A197" s="263"/>
      <c r="B197" s="1"/>
      <c r="C197" s="48"/>
      <c r="D197" s="48"/>
      <c r="E197" s="253"/>
      <c r="F197" s="41"/>
      <c r="G197" s="41"/>
      <c r="H197" s="41"/>
      <c r="I197" s="41"/>
      <c r="J197" s="1"/>
      <c r="K197" s="41"/>
      <c r="L197" s="41"/>
      <c r="M197" s="1"/>
    </row>
    <row r="198" spans="1:13">
      <c r="A198" s="263"/>
      <c r="B198" s="1"/>
      <c r="C198" s="48"/>
      <c r="D198" s="48"/>
      <c r="E198" s="253"/>
      <c r="F198" s="41"/>
      <c r="G198" s="41"/>
      <c r="H198" s="41"/>
      <c r="I198" s="41"/>
      <c r="J198" s="1"/>
      <c r="K198" s="41"/>
      <c r="L198" s="41"/>
      <c r="M198" s="1"/>
    </row>
    <row r="199" spans="1:13">
      <c r="A199" s="263"/>
      <c r="B199" s="1"/>
      <c r="C199" s="48"/>
      <c r="D199" s="48"/>
      <c r="E199" s="253"/>
      <c r="F199" s="41"/>
      <c r="G199" s="41"/>
      <c r="H199" s="41"/>
      <c r="I199" s="41"/>
      <c r="J199" s="1"/>
      <c r="K199" s="41"/>
      <c r="L199" s="41"/>
      <c r="M199" s="1"/>
    </row>
    <row r="200" spans="1:13">
      <c r="A200" s="263"/>
      <c r="B200" s="1"/>
      <c r="C200" s="48"/>
      <c r="D200" s="48"/>
      <c r="E200" s="253"/>
      <c r="F200" s="41"/>
      <c r="G200" s="41"/>
      <c r="H200" s="41"/>
      <c r="I200" s="41"/>
      <c r="J200" s="1"/>
      <c r="K200" s="41"/>
      <c r="L200" s="41"/>
      <c r="M200" s="1"/>
    </row>
    <row r="201" spans="1:13">
      <c r="A201" s="263"/>
      <c r="B201" s="1"/>
      <c r="C201" s="48"/>
      <c r="D201" s="48"/>
      <c r="E201" s="253"/>
      <c r="F201" s="41"/>
      <c r="G201" s="41"/>
      <c r="H201" s="41"/>
      <c r="I201" s="41"/>
      <c r="J201" s="1"/>
      <c r="K201" s="41"/>
      <c r="L201" s="41"/>
      <c r="M201" s="1"/>
    </row>
    <row r="202" spans="1:13">
      <c r="A202" s="263"/>
      <c r="B202" s="1"/>
      <c r="C202" s="48"/>
      <c r="D202" s="48"/>
      <c r="E202" s="253"/>
      <c r="F202" s="41"/>
      <c r="G202" s="41"/>
      <c r="H202" s="41"/>
      <c r="I202" s="41"/>
      <c r="J202" s="1"/>
      <c r="K202" s="41"/>
      <c r="L202" s="41"/>
      <c r="M202" s="1"/>
    </row>
    <row r="203" spans="1:13">
      <c r="A203" s="263"/>
      <c r="B203" s="1"/>
      <c r="C203" s="48"/>
      <c r="D203" s="48"/>
      <c r="E203" s="253"/>
      <c r="F203" s="41"/>
      <c r="G203" s="41"/>
      <c r="H203" s="41"/>
      <c r="I203" s="41"/>
      <c r="J203" s="1"/>
      <c r="K203" s="41"/>
      <c r="L203" s="41"/>
      <c r="M203" s="1"/>
    </row>
    <row r="204" spans="1:13">
      <c r="A204" s="263"/>
      <c r="B204" s="1"/>
      <c r="C204" s="48"/>
      <c r="D204" s="48"/>
      <c r="E204" s="253"/>
      <c r="F204" s="41"/>
      <c r="G204" s="41"/>
      <c r="H204" s="41"/>
      <c r="I204" s="41"/>
      <c r="J204" s="1"/>
      <c r="K204" s="41"/>
      <c r="L204" s="41"/>
      <c r="M204" s="1"/>
    </row>
    <row r="205" spans="1:13">
      <c r="A205" s="263"/>
      <c r="B205" s="1"/>
      <c r="C205" s="48"/>
      <c r="D205" s="48"/>
      <c r="E205" s="253"/>
      <c r="F205" s="41"/>
      <c r="G205" s="41"/>
      <c r="H205" s="41"/>
      <c r="I205" s="41"/>
      <c r="J205" s="1"/>
      <c r="K205" s="41"/>
      <c r="L205" s="41"/>
      <c r="M205" s="1"/>
    </row>
    <row r="206" spans="1:13">
      <c r="A206" s="263"/>
      <c r="B206" s="1"/>
      <c r="C206" s="48"/>
      <c r="D206" s="48"/>
      <c r="E206" s="253"/>
      <c r="F206" s="41"/>
      <c r="G206" s="41"/>
      <c r="H206" s="41"/>
      <c r="I206" s="41"/>
      <c r="J206" s="1"/>
      <c r="K206" s="41"/>
      <c r="L206" s="41"/>
      <c r="M206" s="1"/>
    </row>
    <row r="207" spans="1:13">
      <c r="A207" s="263"/>
      <c r="B207" s="1"/>
      <c r="C207" s="48"/>
      <c r="D207" s="48"/>
      <c r="E207" s="253"/>
      <c r="F207" s="41"/>
      <c r="G207" s="41"/>
      <c r="H207" s="41"/>
      <c r="I207" s="41"/>
      <c r="J207" s="1"/>
      <c r="K207" s="41"/>
      <c r="L207" s="41"/>
      <c r="M207" s="1"/>
    </row>
    <row r="208" spans="1:13">
      <c r="A208" s="263"/>
      <c r="B208" s="1"/>
      <c r="C208" s="48"/>
      <c r="D208" s="48"/>
      <c r="E208" s="253"/>
      <c r="F208" s="41"/>
      <c r="G208" s="41"/>
      <c r="H208" s="41"/>
      <c r="I208" s="41"/>
      <c r="J208" s="1"/>
      <c r="K208" s="41"/>
      <c r="L208" s="41"/>
      <c r="M208" s="1"/>
    </row>
    <row r="209" spans="1:13">
      <c r="A209" s="263"/>
      <c r="B209" s="1"/>
      <c r="C209" s="48"/>
      <c r="D209" s="48"/>
      <c r="E209" s="253"/>
      <c r="F209" s="41"/>
      <c r="G209" s="41"/>
      <c r="H209" s="41"/>
      <c r="I209" s="41"/>
      <c r="J209" s="1"/>
      <c r="K209" s="41"/>
      <c r="L209" s="41"/>
      <c r="M209" s="1"/>
    </row>
    <row r="210" spans="1:13">
      <c r="A210" s="263"/>
      <c r="B210" s="1"/>
      <c r="C210" s="48"/>
      <c r="D210" s="48"/>
      <c r="E210" s="253"/>
      <c r="F210" s="41"/>
      <c r="G210" s="41"/>
      <c r="H210" s="41"/>
      <c r="I210" s="41"/>
      <c r="J210" s="1"/>
      <c r="K210" s="41"/>
      <c r="L210" s="41"/>
      <c r="M210" s="1"/>
    </row>
    <row r="211" spans="1:13">
      <c r="A211" s="263"/>
      <c r="B211" s="1"/>
      <c r="C211" s="48"/>
      <c r="D211" s="48"/>
      <c r="E211" s="253"/>
      <c r="F211" s="41"/>
      <c r="G211" s="41"/>
      <c r="H211" s="41"/>
      <c r="I211" s="41"/>
      <c r="J211" s="1"/>
      <c r="K211" s="41"/>
      <c r="L211" s="41"/>
      <c r="M211" s="1"/>
    </row>
    <row r="212" spans="1:13">
      <c r="A212" s="263"/>
      <c r="B212" s="1"/>
      <c r="C212" s="48"/>
      <c r="D212" s="48"/>
      <c r="E212" s="253"/>
      <c r="F212" s="41"/>
      <c r="G212" s="41"/>
      <c r="H212" s="41"/>
      <c r="I212" s="41"/>
      <c r="J212" s="1"/>
      <c r="K212" s="41"/>
      <c r="L212" s="41"/>
      <c r="M212" s="1"/>
    </row>
    <row r="213" spans="1:13">
      <c r="A213" s="263"/>
      <c r="B213" s="1"/>
      <c r="C213" s="48"/>
      <c r="D213" s="48"/>
      <c r="E213" s="253"/>
      <c r="F213" s="41"/>
      <c r="G213" s="41"/>
      <c r="H213" s="41"/>
      <c r="I213" s="41"/>
      <c r="J213" s="1"/>
      <c r="K213" s="41"/>
      <c r="L213" s="41"/>
      <c r="M213" s="1"/>
    </row>
    <row r="214" spans="1:13">
      <c r="A214" s="263"/>
      <c r="B214" s="1"/>
      <c r="C214" s="48"/>
      <c r="D214" s="48"/>
      <c r="E214" s="253"/>
      <c r="F214" s="41"/>
      <c r="G214" s="41"/>
      <c r="H214" s="41"/>
      <c r="I214" s="41"/>
      <c r="J214" s="1"/>
      <c r="K214" s="41"/>
      <c r="L214" s="41"/>
      <c r="M214" s="1"/>
    </row>
    <row r="215" spans="1:13">
      <c r="A215" s="263"/>
      <c r="B215" s="1"/>
      <c r="C215" s="48"/>
      <c r="D215" s="48"/>
      <c r="E215" s="253"/>
      <c r="F215" s="41"/>
      <c r="G215" s="41"/>
      <c r="H215" s="41"/>
      <c r="I215" s="41"/>
      <c r="J215" s="1"/>
      <c r="K215" s="41"/>
      <c r="L215" s="41"/>
      <c r="M215" s="1"/>
    </row>
    <row r="216" spans="1:13">
      <c r="A216" s="263"/>
      <c r="B216" s="1"/>
      <c r="C216" s="48"/>
      <c r="D216" s="48"/>
      <c r="E216" s="253"/>
      <c r="F216" s="41"/>
      <c r="G216" s="41"/>
      <c r="H216" s="41"/>
      <c r="I216" s="41"/>
      <c r="J216" s="1"/>
      <c r="K216" s="41"/>
      <c r="L216" s="41"/>
      <c r="M216" s="1"/>
    </row>
    <row r="217" spans="1:13">
      <c r="A217" s="263"/>
      <c r="B217" s="1"/>
      <c r="C217" s="48"/>
      <c r="D217" s="48"/>
      <c r="E217" s="253"/>
      <c r="F217" s="41"/>
      <c r="G217" s="41"/>
      <c r="H217" s="41"/>
      <c r="I217" s="41"/>
      <c r="J217" s="1"/>
      <c r="K217" s="41"/>
      <c r="L217" s="41"/>
      <c r="M217" s="1"/>
    </row>
    <row r="218" spans="1:13">
      <c r="A218" s="263"/>
      <c r="B218" s="1"/>
      <c r="C218" s="48"/>
      <c r="D218" s="48"/>
      <c r="E218" s="253"/>
      <c r="F218" s="41"/>
      <c r="G218" s="41"/>
      <c r="H218" s="41"/>
      <c r="I218" s="41"/>
      <c r="J218" s="1"/>
      <c r="K218" s="41"/>
      <c r="L218" s="41"/>
      <c r="M218" s="1"/>
    </row>
    <row r="219" spans="1:13">
      <c r="A219" s="263"/>
      <c r="B219" s="1"/>
      <c r="C219" s="48"/>
      <c r="D219" s="48"/>
      <c r="E219" s="253"/>
      <c r="F219" s="41"/>
      <c r="G219" s="41"/>
      <c r="H219" s="41"/>
      <c r="I219" s="41"/>
      <c r="J219" s="1"/>
      <c r="K219" s="41"/>
      <c r="L219" s="41"/>
      <c r="M219" s="1"/>
    </row>
    <row r="220" spans="1:13">
      <c r="A220" s="263"/>
      <c r="B220" s="1"/>
      <c r="C220" s="48"/>
      <c r="D220" s="48"/>
      <c r="E220" s="253"/>
      <c r="F220" s="41"/>
      <c r="G220" s="41"/>
      <c r="H220" s="41"/>
      <c r="I220" s="41"/>
      <c r="J220" s="1"/>
      <c r="K220" s="41"/>
      <c r="L220" s="41"/>
      <c r="M220" s="1"/>
    </row>
    <row r="221" spans="1:13">
      <c r="A221" s="263"/>
      <c r="B221" s="1"/>
      <c r="C221" s="48"/>
      <c r="D221" s="48"/>
      <c r="E221" s="253"/>
      <c r="F221" s="41"/>
      <c r="G221" s="41"/>
      <c r="H221" s="41"/>
      <c r="I221" s="41"/>
      <c r="J221" s="1"/>
      <c r="K221" s="41"/>
      <c r="L221" s="41"/>
      <c r="M221" s="1"/>
    </row>
    <row r="222" spans="1:13">
      <c r="A222" s="263"/>
      <c r="B222" s="1"/>
      <c r="C222" s="48"/>
      <c r="D222" s="48"/>
      <c r="E222" s="253"/>
      <c r="F222" s="41"/>
      <c r="G222" s="41"/>
      <c r="H222" s="41"/>
      <c r="I222" s="41"/>
      <c r="J222" s="1"/>
      <c r="K222" s="41"/>
      <c r="L222" s="41"/>
      <c r="M222" s="1"/>
    </row>
    <row r="223" spans="1:13">
      <c r="A223" s="263"/>
      <c r="B223" s="1"/>
      <c r="C223" s="48"/>
      <c r="D223" s="48"/>
      <c r="E223" s="253"/>
      <c r="F223" s="41"/>
      <c r="G223" s="41"/>
      <c r="H223" s="41"/>
      <c r="I223" s="41"/>
      <c r="J223" s="1"/>
      <c r="K223" s="41"/>
      <c r="L223" s="41"/>
      <c r="M223" s="1"/>
    </row>
    <row r="224" spans="1:13">
      <c r="A224" s="263"/>
      <c r="B224" s="1"/>
      <c r="C224" s="48"/>
      <c r="D224" s="48"/>
      <c r="E224" s="253"/>
      <c r="F224" s="41"/>
      <c r="G224" s="41"/>
      <c r="H224" s="41"/>
      <c r="I224" s="41"/>
      <c r="J224" s="1"/>
      <c r="K224" s="41"/>
      <c r="L224" s="41"/>
      <c r="M224" s="1"/>
    </row>
    <row r="225" spans="1:13">
      <c r="A225" s="263"/>
      <c r="B225" s="1"/>
      <c r="C225" s="48"/>
      <c r="D225" s="48"/>
      <c r="E225" s="253"/>
      <c r="F225" s="41"/>
      <c r="G225" s="41"/>
      <c r="H225" s="41"/>
      <c r="I225" s="41"/>
      <c r="J225" s="1"/>
      <c r="K225" s="41"/>
      <c r="L225" s="41"/>
      <c r="M225" s="1"/>
    </row>
    <row r="226" spans="1:13">
      <c r="A226" s="263"/>
      <c r="B226" s="1"/>
      <c r="C226" s="48"/>
      <c r="D226" s="48"/>
      <c r="E226" s="253"/>
      <c r="F226" s="41"/>
      <c r="G226" s="41"/>
      <c r="H226" s="41"/>
      <c r="I226" s="41"/>
      <c r="J226" s="1"/>
      <c r="K226" s="41"/>
      <c r="L226" s="41"/>
      <c r="M226" s="1"/>
    </row>
    <row r="227" spans="1:13">
      <c r="A227" s="263"/>
      <c r="B227" s="1"/>
      <c r="C227" s="48"/>
      <c r="D227" s="48"/>
      <c r="E227" s="253"/>
      <c r="F227" s="41"/>
      <c r="G227" s="41"/>
      <c r="H227" s="41"/>
      <c r="I227" s="41"/>
      <c r="J227" s="1"/>
      <c r="K227" s="41"/>
      <c r="L227" s="41"/>
      <c r="M227" s="1"/>
    </row>
    <row r="228" spans="1:13">
      <c r="A228" s="263"/>
      <c r="B228" s="1"/>
      <c r="C228" s="48"/>
      <c r="D228" s="48"/>
      <c r="E228" s="253"/>
      <c r="F228" s="41"/>
      <c r="G228" s="41"/>
      <c r="H228" s="41"/>
      <c r="I228" s="41"/>
      <c r="J228" s="1"/>
      <c r="K228" s="41"/>
      <c r="L228" s="41"/>
      <c r="M228" s="1"/>
    </row>
    <row r="229" spans="1:13">
      <c r="A229" s="263"/>
      <c r="B229" s="1"/>
      <c r="C229" s="48"/>
      <c r="D229" s="48"/>
      <c r="E229" s="253"/>
      <c r="F229" s="41"/>
      <c r="G229" s="41"/>
      <c r="H229" s="41"/>
      <c r="I229" s="41"/>
      <c r="J229" s="1"/>
      <c r="K229" s="41"/>
      <c r="L229" s="41"/>
      <c r="M229" s="1"/>
    </row>
    <row r="230" spans="1:13">
      <c r="A230" s="263"/>
      <c r="B230" s="1"/>
      <c r="C230" s="48"/>
      <c r="D230" s="48"/>
      <c r="E230" s="253"/>
      <c r="F230" s="41"/>
      <c r="G230" s="41"/>
      <c r="H230" s="41"/>
      <c r="I230" s="41"/>
      <c r="J230" s="1"/>
      <c r="K230" s="41"/>
      <c r="L230" s="41"/>
      <c r="M230" s="1"/>
    </row>
    <row r="231" spans="1:13">
      <c r="A231" s="263"/>
      <c r="B231" s="1"/>
      <c r="C231" s="48"/>
      <c r="D231" s="48"/>
      <c r="E231" s="253"/>
      <c r="F231" s="41"/>
      <c r="G231" s="41"/>
      <c r="H231" s="41"/>
      <c r="I231" s="41"/>
      <c r="J231" s="1"/>
      <c r="K231" s="41"/>
      <c r="L231" s="41"/>
      <c r="M231" s="1"/>
    </row>
    <row r="232" spans="1:13">
      <c r="A232" s="263"/>
      <c r="B232" s="1"/>
      <c r="C232" s="48"/>
      <c r="D232" s="48"/>
      <c r="E232" s="253"/>
      <c r="F232" s="41"/>
      <c r="G232" s="41"/>
      <c r="H232" s="41"/>
      <c r="I232" s="41"/>
      <c r="J232" s="1"/>
      <c r="K232" s="41"/>
      <c r="L232" s="41"/>
      <c r="M232" s="1"/>
    </row>
    <row r="233" spans="1:13">
      <c r="A233" s="263"/>
      <c r="B233" s="1"/>
      <c r="C233" s="48"/>
      <c r="D233" s="48"/>
      <c r="E233" s="253"/>
      <c r="F233" s="41"/>
      <c r="G233" s="41"/>
      <c r="H233" s="41"/>
      <c r="I233" s="41"/>
      <c r="J233" s="1"/>
      <c r="K233" s="41"/>
      <c r="L233" s="41"/>
      <c r="M233" s="1"/>
    </row>
    <row r="234" spans="1:13">
      <c r="A234" s="263"/>
      <c r="B234" s="1"/>
      <c r="C234" s="48"/>
      <c r="D234" s="48"/>
      <c r="E234" s="253"/>
      <c r="F234" s="41"/>
      <c r="G234" s="41"/>
      <c r="H234" s="41"/>
      <c r="I234" s="41"/>
      <c r="J234" s="1"/>
      <c r="K234" s="41"/>
      <c r="L234" s="41"/>
      <c r="M234" s="1"/>
    </row>
    <row r="235" spans="1:13">
      <c r="A235" s="263"/>
      <c r="B235" s="1"/>
      <c r="C235" s="48"/>
      <c r="D235" s="48"/>
      <c r="E235" s="253"/>
      <c r="F235" s="41"/>
      <c r="G235" s="41"/>
      <c r="H235" s="41"/>
      <c r="I235" s="41"/>
      <c r="J235" s="1"/>
      <c r="K235" s="41"/>
      <c r="L235" s="41"/>
      <c r="M235" s="1"/>
    </row>
    <row r="236" spans="1:13">
      <c r="A236" s="263"/>
      <c r="B236" s="1"/>
      <c r="C236" s="48"/>
      <c r="D236" s="48"/>
      <c r="E236" s="253"/>
      <c r="F236" s="41"/>
      <c r="G236" s="41"/>
      <c r="H236" s="41"/>
      <c r="I236" s="41"/>
      <c r="J236" s="1"/>
      <c r="K236" s="41"/>
      <c r="L236" s="41"/>
      <c r="M236" s="1"/>
    </row>
    <row r="237" spans="1:13">
      <c r="A237" s="263"/>
      <c r="B237" s="1"/>
      <c r="C237" s="48"/>
      <c r="D237" s="48"/>
      <c r="E237" s="253"/>
      <c r="F237" s="41"/>
      <c r="G237" s="41"/>
      <c r="H237" s="41"/>
      <c r="I237" s="41"/>
      <c r="J237" s="1"/>
      <c r="K237" s="41"/>
      <c r="L237" s="41"/>
      <c r="M237" s="1"/>
    </row>
    <row r="238" spans="1:13">
      <c r="A238" s="263"/>
      <c r="B238" s="1"/>
      <c r="C238" s="48"/>
      <c r="D238" s="48"/>
      <c r="E238" s="253"/>
      <c r="F238" s="41"/>
      <c r="G238" s="41"/>
      <c r="H238" s="41"/>
      <c r="I238" s="41"/>
      <c r="J238" s="1"/>
      <c r="K238" s="41"/>
      <c r="L238" s="41"/>
      <c r="M238" s="1"/>
    </row>
    <row r="239" spans="1:13">
      <c r="A239" s="263"/>
      <c r="B239" s="1"/>
      <c r="C239" s="48"/>
      <c r="D239" s="48"/>
      <c r="E239" s="253"/>
      <c r="F239" s="41"/>
      <c r="G239" s="41"/>
      <c r="H239" s="41"/>
      <c r="I239" s="41"/>
      <c r="J239" s="1"/>
      <c r="K239" s="41"/>
      <c r="L239" s="41"/>
      <c r="M239" s="1"/>
    </row>
    <row r="240" spans="1:13">
      <c r="A240" s="263"/>
      <c r="B240" s="1"/>
      <c r="C240" s="48"/>
      <c r="D240" s="48"/>
      <c r="E240" s="253"/>
      <c r="F240" s="41"/>
      <c r="G240" s="41"/>
      <c r="H240" s="41"/>
      <c r="I240" s="41"/>
      <c r="J240" s="1"/>
      <c r="K240" s="41"/>
      <c r="L240" s="41"/>
      <c r="M240" s="1"/>
    </row>
    <row r="241" spans="1:13">
      <c r="A241" s="263"/>
      <c r="B241" s="1"/>
      <c r="C241" s="48"/>
      <c r="D241" s="48"/>
      <c r="E241" s="253"/>
      <c r="F241" s="41"/>
      <c r="G241" s="41"/>
      <c r="H241" s="41"/>
      <c r="I241" s="41"/>
      <c r="J241" s="1"/>
      <c r="K241" s="41"/>
      <c r="L241" s="41"/>
      <c r="M241" s="1"/>
    </row>
    <row r="242" spans="1:13">
      <c r="A242" s="263"/>
      <c r="B242" s="1"/>
      <c r="C242" s="48"/>
      <c r="D242" s="48"/>
      <c r="E242" s="253"/>
      <c r="F242" s="41"/>
      <c r="G242" s="41"/>
      <c r="H242" s="41"/>
      <c r="I242" s="41"/>
      <c r="J242" s="1"/>
      <c r="K242" s="41"/>
      <c r="L242" s="41"/>
      <c r="M242" s="1"/>
    </row>
    <row r="243" spans="1:13">
      <c r="A243" s="263"/>
      <c r="B243" s="1"/>
      <c r="C243" s="48"/>
      <c r="D243" s="48"/>
      <c r="E243" s="253"/>
      <c r="F243" s="41"/>
      <c r="G243" s="41"/>
      <c r="H243" s="41"/>
      <c r="I243" s="41"/>
      <c r="J243" s="1"/>
      <c r="K243" s="41"/>
      <c r="L243" s="41"/>
      <c r="M243" s="1"/>
    </row>
    <row r="244" spans="1:13">
      <c r="A244" s="263"/>
      <c r="B244" s="1"/>
      <c r="C244" s="48"/>
      <c r="D244" s="48"/>
      <c r="E244" s="253"/>
      <c r="F244" s="41"/>
      <c r="G244" s="41"/>
      <c r="H244" s="41"/>
      <c r="I244" s="41"/>
      <c r="J244" s="1"/>
      <c r="K244" s="41"/>
      <c r="L244" s="41"/>
      <c r="M244" s="1"/>
    </row>
    <row r="245" spans="1:13">
      <c r="A245" s="263"/>
      <c r="B245" s="1"/>
      <c r="C245" s="48"/>
      <c r="D245" s="48"/>
      <c r="E245" s="253"/>
      <c r="F245" s="41"/>
      <c r="G245" s="41"/>
      <c r="H245" s="41"/>
      <c r="I245" s="41"/>
      <c r="J245" s="1"/>
      <c r="K245" s="41"/>
      <c r="L245" s="41"/>
      <c r="M245" s="1"/>
    </row>
    <row r="246" spans="1:13">
      <c r="A246" s="263"/>
      <c r="B246" s="1"/>
      <c r="C246" s="48"/>
      <c r="D246" s="48"/>
      <c r="E246" s="253"/>
      <c r="F246" s="41"/>
      <c r="G246" s="41"/>
      <c r="H246" s="41"/>
      <c r="I246" s="41"/>
      <c r="J246" s="1"/>
      <c r="K246" s="41"/>
      <c r="L246" s="41"/>
      <c r="M246" s="1"/>
    </row>
    <row r="247" spans="1:13">
      <c r="A247" s="263"/>
      <c r="B247" s="1"/>
      <c r="C247" s="48"/>
      <c r="D247" s="48"/>
      <c r="E247" s="253"/>
      <c r="F247" s="41"/>
      <c r="G247" s="41"/>
      <c r="H247" s="41"/>
      <c r="I247" s="41"/>
      <c r="J247" s="1"/>
      <c r="K247" s="41"/>
      <c r="L247" s="41"/>
      <c r="M247" s="1"/>
    </row>
    <row r="248" spans="1:13">
      <c r="A248" s="263"/>
      <c r="B248" s="1"/>
      <c r="C248" s="48"/>
      <c r="D248" s="48"/>
      <c r="E248" s="253"/>
      <c r="F248" s="41"/>
      <c r="G248" s="41"/>
      <c r="H248" s="41"/>
      <c r="I248" s="41"/>
      <c r="J248" s="1"/>
      <c r="K248" s="41"/>
      <c r="L248" s="41"/>
      <c r="M248" s="1"/>
    </row>
    <row r="249" spans="1:13">
      <c r="A249" s="263"/>
      <c r="B249" s="1"/>
      <c r="C249" s="48"/>
      <c r="D249" s="48"/>
      <c r="E249" s="253"/>
      <c r="F249" s="41"/>
      <c r="G249" s="41"/>
      <c r="H249" s="41"/>
      <c r="I249" s="41"/>
      <c r="J249" s="1"/>
      <c r="K249" s="41"/>
      <c r="L249" s="41"/>
      <c r="M249" s="1"/>
    </row>
    <row r="250" spans="1:13">
      <c r="A250" s="263"/>
      <c r="B250" s="1"/>
      <c r="C250" s="48"/>
      <c r="D250" s="48"/>
      <c r="E250" s="253"/>
      <c r="F250" s="41"/>
      <c r="G250" s="41"/>
      <c r="H250" s="41"/>
      <c r="I250" s="41"/>
      <c r="J250" s="1"/>
      <c r="K250" s="41"/>
      <c r="L250" s="41"/>
      <c r="M250" s="1"/>
    </row>
    <row r="251" spans="1:13">
      <c r="A251" s="263"/>
      <c r="B251" s="1"/>
      <c r="C251" s="48"/>
      <c r="D251" s="48"/>
      <c r="E251" s="253"/>
      <c r="F251" s="41"/>
      <c r="G251" s="41"/>
      <c r="H251" s="41"/>
      <c r="I251" s="41"/>
      <c r="J251" s="1"/>
      <c r="K251" s="41"/>
      <c r="L251" s="41"/>
      <c r="M251" s="1"/>
    </row>
    <row r="252" spans="1:13">
      <c r="A252" s="263"/>
      <c r="B252" s="1"/>
      <c r="C252" s="48"/>
      <c r="D252" s="48"/>
      <c r="E252" s="253"/>
      <c r="F252" s="41"/>
      <c r="G252" s="41"/>
      <c r="H252" s="41"/>
      <c r="I252" s="41"/>
      <c r="J252" s="1"/>
      <c r="K252" s="41"/>
      <c r="L252" s="41"/>
      <c r="M252" s="1"/>
    </row>
    <row r="253" spans="1:13">
      <c r="A253" s="263"/>
      <c r="B253" s="1"/>
      <c r="C253" s="48"/>
      <c r="D253" s="48"/>
      <c r="E253" s="253"/>
      <c r="F253" s="41"/>
      <c r="G253" s="41"/>
      <c r="H253" s="41"/>
      <c r="I253" s="41"/>
      <c r="J253" s="1"/>
      <c r="K253" s="41"/>
      <c r="L253" s="41"/>
      <c r="M253" s="1"/>
    </row>
    <row r="254" spans="1:13">
      <c r="A254" s="263"/>
      <c r="B254" s="1"/>
      <c r="C254" s="48"/>
      <c r="D254" s="48"/>
      <c r="E254" s="253"/>
      <c r="F254" s="41"/>
      <c r="G254" s="41"/>
      <c r="H254" s="41"/>
      <c r="I254" s="41"/>
      <c r="J254" s="1"/>
      <c r="K254" s="41"/>
      <c r="L254" s="41"/>
      <c r="M254" s="1"/>
    </row>
    <row r="255" spans="1:13">
      <c r="A255" s="263"/>
      <c r="B255" s="1"/>
      <c r="C255" s="48"/>
      <c r="D255" s="48"/>
      <c r="E255" s="253"/>
      <c r="F255" s="41"/>
      <c r="G255" s="41"/>
      <c r="H255" s="41"/>
      <c r="I255" s="41"/>
      <c r="J255" s="1"/>
      <c r="K255" s="41"/>
      <c r="L255" s="41"/>
      <c r="M255" s="1"/>
    </row>
    <row r="256" spans="1:13">
      <c r="A256" s="263"/>
      <c r="B256" s="1"/>
      <c r="C256" s="48"/>
      <c r="D256" s="48"/>
      <c r="E256" s="253"/>
      <c r="F256" s="41"/>
      <c r="G256" s="41"/>
      <c r="H256" s="41"/>
      <c r="I256" s="41"/>
      <c r="J256" s="1"/>
      <c r="K256" s="41"/>
      <c r="L256" s="41"/>
      <c r="M256" s="1"/>
    </row>
    <row r="257" spans="1:13">
      <c r="A257" s="263"/>
      <c r="B257" s="1"/>
      <c r="C257" s="48"/>
      <c r="D257" s="48"/>
      <c r="E257" s="253"/>
      <c r="F257" s="41"/>
      <c r="G257" s="41"/>
      <c r="H257" s="41"/>
      <c r="I257" s="41"/>
      <c r="J257" s="1"/>
      <c r="K257" s="41"/>
      <c r="L257" s="41"/>
      <c r="M257" s="1"/>
    </row>
    <row r="258" spans="1:13">
      <c r="A258" s="263"/>
      <c r="B258" s="1"/>
      <c r="C258" s="48"/>
      <c r="D258" s="48"/>
      <c r="E258" s="253"/>
      <c r="F258" s="41"/>
      <c r="G258" s="41"/>
      <c r="H258" s="41"/>
      <c r="I258" s="41"/>
      <c r="J258" s="1"/>
      <c r="K258" s="41"/>
      <c r="L258" s="41"/>
      <c r="M258" s="1"/>
    </row>
    <row r="259" spans="1:13">
      <c r="A259" s="263"/>
      <c r="B259" s="1"/>
      <c r="C259" s="48"/>
      <c r="D259" s="48"/>
      <c r="E259" s="253"/>
      <c r="F259" s="41"/>
      <c r="G259" s="41"/>
      <c r="H259" s="41"/>
      <c r="I259" s="41"/>
      <c r="J259" s="1"/>
      <c r="K259" s="41"/>
      <c r="L259" s="41"/>
      <c r="M259" s="1"/>
    </row>
    <row r="260" spans="1:13">
      <c r="A260" s="263"/>
      <c r="B260" s="1"/>
      <c r="C260" s="48"/>
      <c r="D260" s="48"/>
      <c r="E260" s="253"/>
      <c r="F260" s="41"/>
      <c r="G260" s="41"/>
      <c r="H260" s="41"/>
      <c r="I260" s="41"/>
      <c r="J260" s="1"/>
      <c r="K260" s="41"/>
      <c r="L260" s="41"/>
      <c r="M260" s="1"/>
    </row>
    <row r="261" spans="1:13">
      <c r="A261" s="263"/>
      <c r="B261" s="1"/>
      <c r="C261" s="48"/>
      <c r="D261" s="48"/>
      <c r="E261" s="253"/>
      <c r="F261" s="41"/>
      <c r="G261" s="41"/>
      <c r="H261" s="41"/>
      <c r="I261" s="41"/>
      <c r="J261" s="1"/>
      <c r="K261" s="41"/>
      <c r="L261" s="41"/>
      <c r="M261" s="1"/>
    </row>
    <row r="262" spans="1:13">
      <c r="A262" s="263"/>
      <c r="B262" s="1"/>
      <c r="C262" s="48"/>
      <c r="D262" s="48"/>
      <c r="E262" s="253"/>
      <c r="F262" s="41"/>
      <c r="G262" s="41"/>
      <c r="H262" s="41"/>
      <c r="I262" s="41"/>
      <c r="J262" s="1"/>
      <c r="K262" s="41"/>
      <c r="L262" s="41"/>
      <c r="M262" s="1"/>
    </row>
    <row r="263" spans="1:13">
      <c r="A263" s="263"/>
      <c r="B263" s="1"/>
      <c r="C263" s="48"/>
      <c r="D263" s="48"/>
      <c r="E263" s="253"/>
      <c r="F263" s="41"/>
      <c r="G263" s="41"/>
      <c r="H263" s="41"/>
      <c r="I263" s="41"/>
      <c r="J263" s="1"/>
      <c r="K263" s="41"/>
      <c r="L263" s="41"/>
      <c r="M263" s="1"/>
    </row>
    <row r="264" spans="1:13">
      <c r="A264" s="263"/>
      <c r="B264" s="1"/>
      <c r="C264" s="48"/>
      <c r="D264" s="48"/>
      <c r="E264" s="253"/>
      <c r="F264" s="41"/>
      <c r="G264" s="41"/>
      <c r="H264" s="41"/>
      <c r="I264" s="41"/>
      <c r="J264" s="1"/>
      <c r="K264" s="41"/>
      <c r="L264" s="41"/>
      <c r="M264" s="1"/>
    </row>
    <row r="265" spans="1:13">
      <c r="A265" s="263"/>
      <c r="B265" s="1"/>
      <c r="C265" s="48"/>
      <c r="D265" s="48"/>
      <c r="E265" s="253"/>
      <c r="F265" s="41"/>
      <c r="G265" s="41"/>
      <c r="H265" s="41"/>
      <c r="I265" s="41"/>
      <c r="J265" s="1"/>
      <c r="K265" s="41"/>
      <c r="L265" s="41"/>
      <c r="M265" s="1"/>
    </row>
    <row r="266" spans="1:13">
      <c r="A266" s="263"/>
      <c r="B266" s="1"/>
      <c r="C266" s="48"/>
      <c r="D266" s="48"/>
      <c r="E266" s="253"/>
      <c r="F266" s="41"/>
      <c r="G266" s="41"/>
      <c r="H266" s="41"/>
      <c r="I266" s="41"/>
      <c r="J266" s="1"/>
      <c r="K266" s="41"/>
      <c r="L266" s="41"/>
      <c r="M266" s="1"/>
    </row>
    <row r="267" spans="1:13">
      <c r="A267" s="263"/>
      <c r="B267" s="1"/>
      <c r="C267" s="48"/>
      <c r="D267" s="48"/>
      <c r="E267" s="253"/>
      <c r="F267" s="41"/>
      <c r="G267" s="41"/>
      <c r="H267" s="41"/>
      <c r="I267" s="41"/>
      <c r="J267" s="1"/>
      <c r="K267" s="41"/>
      <c r="L267" s="41"/>
      <c r="M267" s="1"/>
    </row>
    <row r="268" spans="1:13">
      <c r="A268" s="263"/>
      <c r="B268" s="1"/>
      <c r="C268" s="48"/>
      <c r="D268" s="48"/>
      <c r="E268" s="253"/>
      <c r="F268" s="41"/>
      <c r="G268" s="41"/>
      <c r="H268" s="41"/>
      <c r="I268" s="41"/>
      <c r="J268" s="1"/>
      <c r="K268" s="41"/>
      <c r="L268" s="41"/>
      <c r="M268" s="1"/>
    </row>
    <row r="269" spans="1:13">
      <c r="A269" s="263"/>
      <c r="B269" s="1"/>
      <c r="C269" s="48"/>
      <c r="D269" s="48"/>
      <c r="E269" s="253"/>
      <c r="F269" s="41"/>
      <c r="G269" s="41"/>
      <c r="H269" s="41"/>
      <c r="I269" s="41"/>
      <c r="J269" s="1"/>
      <c r="K269" s="41"/>
      <c r="L269" s="41"/>
      <c r="M269" s="1"/>
    </row>
    <row r="270" spans="1:13">
      <c r="A270" s="263"/>
      <c r="B270" s="1"/>
      <c r="C270" s="48"/>
      <c r="D270" s="48"/>
      <c r="E270" s="253"/>
      <c r="F270" s="41"/>
      <c r="G270" s="41"/>
      <c r="H270" s="41"/>
      <c r="I270" s="41"/>
      <c r="J270" s="1"/>
      <c r="K270" s="41"/>
      <c r="L270" s="41"/>
      <c r="M270" s="1"/>
    </row>
    <row r="271" spans="1:13">
      <c r="A271" s="263"/>
      <c r="B271" s="1"/>
      <c r="C271" s="48"/>
      <c r="D271" s="48"/>
      <c r="E271" s="253"/>
      <c r="F271" s="41"/>
      <c r="G271" s="41"/>
      <c r="H271" s="41"/>
      <c r="I271" s="41"/>
      <c r="J271" s="1"/>
      <c r="K271" s="41"/>
      <c r="L271" s="41"/>
      <c r="M271" s="1"/>
    </row>
    <row r="272" spans="1:13">
      <c r="A272" s="263"/>
      <c r="B272" s="1"/>
      <c r="C272" s="48"/>
      <c r="D272" s="48"/>
      <c r="E272" s="253"/>
      <c r="F272" s="41"/>
      <c r="G272" s="41"/>
      <c r="H272" s="41"/>
      <c r="I272" s="41"/>
      <c r="J272" s="1"/>
      <c r="K272" s="41"/>
      <c r="L272" s="41"/>
      <c r="M272" s="1"/>
    </row>
    <row r="273" spans="1:13">
      <c r="A273" s="263"/>
      <c r="B273" s="1"/>
      <c r="C273" s="48"/>
      <c r="D273" s="48"/>
      <c r="E273" s="253"/>
      <c r="F273" s="41"/>
      <c r="G273" s="41"/>
      <c r="H273" s="41"/>
      <c r="I273" s="41"/>
      <c r="J273" s="1"/>
      <c r="K273" s="41"/>
      <c r="L273" s="41"/>
      <c r="M273" s="1"/>
    </row>
    <row r="274" spans="1:13">
      <c r="A274" s="263"/>
      <c r="B274" s="1"/>
      <c r="C274" s="48"/>
      <c r="D274" s="48"/>
      <c r="E274" s="253"/>
      <c r="F274" s="41"/>
      <c r="G274" s="41"/>
      <c r="H274" s="41"/>
      <c r="I274" s="41"/>
      <c r="J274" s="1"/>
      <c r="K274" s="41"/>
      <c r="L274" s="41"/>
      <c r="M274" s="1"/>
    </row>
    <row r="275" spans="1:13">
      <c r="A275" s="263"/>
      <c r="B275" s="1"/>
      <c r="C275" s="48"/>
      <c r="D275" s="48"/>
      <c r="E275" s="253"/>
      <c r="F275" s="41"/>
      <c r="G275" s="41"/>
      <c r="H275" s="41"/>
      <c r="I275" s="41"/>
      <c r="J275" s="1"/>
      <c r="K275" s="41"/>
      <c r="L275" s="41"/>
      <c r="M275" s="1"/>
    </row>
    <row r="276" spans="1:13">
      <c r="A276" s="263"/>
      <c r="B276" s="1"/>
      <c r="C276" s="48"/>
      <c r="D276" s="48"/>
      <c r="E276" s="253"/>
      <c r="F276" s="41"/>
      <c r="G276" s="41"/>
      <c r="H276" s="41"/>
      <c r="I276" s="41"/>
      <c r="J276" s="1"/>
      <c r="K276" s="41"/>
      <c r="L276" s="41"/>
      <c r="M276" s="1"/>
    </row>
    <row r="277" spans="1:13">
      <c r="A277" s="263"/>
      <c r="B277" s="1"/>
      <c r="C277" s="48"/>
      <c r="D277" s="48"/>
      <c r="E277" s="253"/>
      <c r="F277" s="41"/>
      <c r="G277" s="41"/>
      <c r="H277" s="41"/>
      <c r="I277" s="41"/>
      <c r="J277" s="1"/>
      <c r="K277" s="41"/>
      <c r="L277" s="41"/>
      <c r="M277" s="1"/>
    </row>
    <row r="278" spans="1:13">
      <c r="A278" s="263"/>
      <c r="B278" s="1"/>
      <c r="C278" s="48"/>
      <c r="D278" s="48"/>
      <c r="E278" s="253"/>
      <c r="F278" s="41"/>
      <c r="G278" s="41"/>
      <c r="H278" s="41"/>
      <c r="I278" s="41"/>
      <c r="J278" s="1"/>
      <c r="K278" s="41"/>
      <c r="L278" s="41"/>
      <c r="M278" s="1"/>
    </row>
    <row r="279" spans="1:13">
      <c r="A279" s="263"/>
      <c r="B279" s="1"/>
      <c r="C279" s="48"/>
      <c r="D279" s="48"/>
      <c r="E279" s="253"/>
      <c r="F279" s="41"/>
      <c r="G279" s="41"/>
      <c r="H279" s="41"/>
      <c r="I279" s="41"/>
      <c r="J279" s="1"/>
      <c r="K279" s="41"/>
      <c r="L279" s="41"/>
      <c r="M279" s="1"/>
    </row>
    <row r="280" spans="1:13">
      <c r="A280" s="263"/>
      <c r="B280" s="1"/>
      <c r="C280" s="48"/>
      <c r="D280" s="48"/>
      <c r="E280" s="253"/>
      <c r="F280" s="41"/>
      <c r="G280" s="41"/>
      <c r="H280" s="41"/>
      <c r="I280" s="41"/>
      <c r="J280" s="1"/>
      <c r="K280" s="41"/>
      <c r="L280" s="41"/>
      <c r="M280" s="1"/>
    </row>
    <row r="281" spans="1:13">
      <c r="A281" s="263"/>
      <c r="B281" s="1"/>
      <c r="C281" s="48"/>
      <c r="D281" s="48"/>
      <c r="E281" s="253"/>
      <c r="F281" s="41"/>
      <c r="G281" s="41"/>
      <c r="H281" s="41"/>
      <c r="I281" s="41"/>
      <c r="J281" s="1"/>
      <c r="K281" s="41"/>
      <c r="L281" s="41"/>
      <c r="M281" s="1"/>
    </row>
    <row r="282" spans="1:13">
      <c r="A282" s="263"/>
      <c r="B282" s="1"/>
      <c r="C282" s="48"/>
      <c r="D282" s="48"/>
      <c r="E282" s="253"/>
      <c r="F282" s="41"/>
      <c r="G282" s="41"/>
      <c r="H282" s="41"/>
      <c r="I282" s="41"/>
      <c r="J282" s="1"/>
      <c r="K282" s="41"/>
      <c r="L282" s="41"/>
      <c r="M282" s="1"/>
    </row>
    <row r="283" spans="1:13">
      <c r="A283" s="263"/>
      <c r="B283" s="1"/>
      <c r="C283" s="48"/>
      <c r="D283" s="48"/>
      <c r="E283" s="253"/>
      <c r="F283" s="41"/>
      <c r="G283" s="41"/>
      <c r="H283" s="41"/>
      <c r="I283" s="41"/>
      <c r="J283" s="1"/>
      <c r="K283" s="41"/>
      <c r="L283" s="41"/>
      <c r="M283" s="1"/>
    </row>
    <row r="284" spans="1:13">
      <c r="A284" s="263"/>
      <c r="B284" s="1"/>
      <c r="C284" s="48"/>
      <c r="D284" s="48"/>
      <c r="E284" s="253"/>
      <c r="F284" s="41"/>
      <c r="G284" s="41"/>
      <c r="H284" s="41"/>
      <c r="I284" s="41"/>
      <c r="J284" s="1"/>
      <c r="K284" s="41"/>
      <c r="L284" s="41"/>
      <c r="M284" s="1"/>
    </row>
    <row r="285" spans="1:13">
      <c r="A285" s="263"/>
      <c r="B285" s="1"/>
      <c r="C285" s="48"/>
      <c r="D285" s="48"/>
      <c r="E285" s="253"/>
      <c r="F285" s="41"/>
      <c r="G285" s="41"/>
      <c r="H285" s="41"/>
      <c r="I285" s="41"/>
      <c r="J285" s="1"/>
      <c r="K285" s="41"/>
      <c r="L285" s="41"/>
      <c r="M285" s="1"/>
    </row>
    <row r="286" spans="1:13">
      <c r="A286" s="263"/>
      <c r="B286" s="1"/>
      <c r="C286" s="48"/>
      <c r="D286" s="48"/>
      <c r="E286" s="253"/>
      <c r="F286" s="41"/>
      <c r="G286" s="41"/>
      <c r="H286" s="41"/>
      <c r="I286" s="41"/>
      <c r="J286" s="1"/>
      <c r="K286" s="41"/>
      <c r="L286" s="41"/>
      <c r="M286" s="1"/>
    </row>
    <row r="287" spans="1:13">
      <c r="A287" s="263"/>
      <c r="B287" s="1"/>
      <c r="C287" s="48"/>
      <c r="D287" s="48"/>
      <c r="E287" s="253"/>
      <c r="F287" s="41"/>
      <c r="G287" s="41"/>
      <c r="H287" s="41"/>
      <c r="I287" s="41"/>
      <c r="J287" s="1"/>
      <c r="K287" s="41"/>
      <c r="L287" s="41"/>
      <c r="M287" s="1"/>
    </row>
    <row r="288" spans="1:13">
      <c r="A288" s="263"/>
      <c r="B288" s="1"/>
      <c r="C288" s="48"/>
      <c r="D288" s="48"/>
      <c r="E288" s="253"/>
      <c r="F288" s="41"/>
      <c r="G288" s="41"/>
      <c r="H288" s="41"/>
      <c r="I288" s="41"/>
      <c r="J288" s="1"/>
      <c r="K288" s="41"/>
      <c r="L288" s="41"/>
      <c r="M288" s="1"/>
    </row>
    <row r="289" spans="1:13">
      <c r="A289" s="263"/>
      <c r="B289" s="1"/>
      <c r="C289" s="48"/>
      <c r="D289" s="48"/>
      <c r="E289" s="253"/>
      <c r="F289" s="41"/>
      <c r="G289" s="41"/>
      <c r="H289" s="41"/>
      <c r="I289" s="41"/>
      <c r="J289" s="1"/>
      <c r="K289" s="41"/>
      <c r="L289" s="41"/>
      <c r="M289" s="1"/>
    </row>
    <row r="290" spans="1:13">
      <c r="A290" s="263"/>
      <c r="B290" s="1"/>
      <c r="C290" s="48"/>
      <c r="D290" s="48"/>
      <c r="E290" s="253"/>
      <c r="F290" s="41"/>
      <c r="G290" s="41"/>
      <c r="H290" s="41"/>
      <c r="I290" s="41"/>
      <c r="J290" s="1"/>
      <c r="K290" s="41"/>
      <c r="L290" s="41"/>
      <c r="M290" s="1"/>
    </row>
    <row r="291" spans="1:13">
      <c r="A291" s="263"/>
      <c r="B291" s="1"/>
      <c r="C291" s="48"/>
      <c r="D291" s="48"/>
      <c r="E291" s="253"/>
      <c r="F291" s="41"/>
      <c r="G291" s="41"/>
      <c r="H291" s="41"/>
      <c r="I291" s="41"/>
      <c r="J291" s="1"/>
      <c r="K291" s="41"/>
      <c r="L291" s="41"/>
      <c r="M291" s="1"/>
    </row>
    <row r="292" spans="1:13">
      <c r="A292" s="263"/>
      <c r="B292" s="1"/>
      <c r="C292" s="48"/>
      <c r="D292" s="48"/>
      <c r="E292" s="253"/>
      <c r="F292" s="41"/>
      <c r="G292" s="41"/>
      <c r="H292" s="41"/>
      <c r="I292" s="41"/>
      <c r="J292" s="1"/>
      <c r="K292" s="41"/>
      <c r="L292" s="41"/>
      <c r="M292" s="1"/>
    </row>
    <row r="293" spans="1:13">
      <c r="A293" s="263"/>
      <c r="B293" s="1"/>
      <c r="C293" s="48"/>
      <c r="D293" s="48"/>
      <c r="E293" s="253"/>
      <c r="F293" s="41"/>
      <c r="G293" s="41"/>
      <c r="H293" s="41"/>
      <c r="I293" s="41"/>
      <c r="J293" s="1"/>
      <c r="K293" s="41"/>
      <c r="L293" s="41"/>
      <c r="M293" s="1"/>
    </row>
    <row r="294" spans="1:13">
      <c r="A294" s="263"/>
      <c r="B294" s="1"/>
      <c r="C294" s="48"/>
      <c r="D294" s="48"/>
      <c r="E294" s="253"/>
      <c r="F294" s="41"/>
      <c r="G294" s="41"/>
      <c r="H294" s="41"/>
      <c r="I294" s="41"/>
      <c r="J294" s="1"/>
      <c r="K294" s="41"/>
      <c r="L294" s="41"/>
      <c r="M294" s="1"/>
    </row>
    <row r="295" spans="1:13">
      <c r="A295" s="263"/>
      <c r="B295" s="1"/>
      <c r="C295" s="48"/>
      <c r="D295" s="48"/>
      <c r="E295" s="253"/>
      <c r="F295" s="41"/>
      <c r="G295" s="41"/>
      <c r="H295" s="41"/>
      <c r="I295" s="41"/>
      <c r="J295" s="1"/>
      <c r="K295" s="41"/>
      <c r="L295" s="41"/>
      <c r="M295" s="1"/>
    </row>
    <row r="296" spans="1:13">
      <c r="A296" s="263"/>
      <c r="B296" s="1"/>
      <c r="C296" s="48"/>
      <c r="D296" s="48"/>
      <c r="E296" s="253"/>
      <c r="F296" s="41"/>
      <c r="G296" s="41"/>
      <c r="H296" s="41"/>
      <c r="I296" s="41"/>
      <c r="J296" s="1"/>
      <c r="K296" s="41"/>
      <c r="L296" s="41"/>
      <c r="M296" s="1"/>
    </row>
    <row r="297" spans="1:13">
      <c r="A297" s="263"/>
      <c r="B297" s="1"/>
      <c r="C297" s="48"/>
      <c r="D297" s="48"/>
      <c r="E297" s="253"/>
      <c r="F297" s="41"/>
      <c r="G297" s="41"/>
      <c r="H297" s="41"/>
      <c r="I297" s="41"/>
      <c r="J297" s="1"/>
      <c r="K297" s="41"/>
      <c r="L297" s="41"/>
      <c r="M297" s="1"/>
    </row>
    <row r="298" spans="1:13">
      <c r="A298" s="263"/>
      <c r="B298" s="1"/>
      <c r="C298" s="48"/>
      <c r="D298" s="48"/>
      <c r="E298" s="253"/>
      <c r="F298" s="41"/>
      <c r="G298" s="41"/>
      <c r="H298" s="41"/>
      <c r="I298" s="41"/>
      <c r="J298" s="1"/>
      <c r="K298" s="41"/>
      <c r="L298" s="41"/>
      <c r="M298" s="1"/>
    </row>
    <row r="299" spans="1:13">
      <c r="A299" s="263"/>
      <c r="B299" s="1"/>
      <c r="C299" s="48"/>
      <c r="D299" s="48"/>
      <c r="E299" s="253"/>
      <c r="F299" s="41"/>
      <c r="G299" s="41"/>
      <c r="H299" s="41"/>
      <c r="I299" s="41"/>
      <c r="J299" s="1"/>
      <c r="K299" s="41"/>
      <c r="L299" s="41"/>
      <c r="M299" s="1"/>
    </row>
    <row r="300" spans="1:13">
      <c r="A300" s="263"/>
      <c r="B300" s="1"/>
      <c r="C300" s="48"/>
      <c r="D300" s="48"/>
      <c r="E300" s="253"/>
      <c r="F300" s="41"/>
      <c r="G300" s="41"/>
      <c r="H300" s="41"/>
      <c r="I300" s="41"/>
      <c r="J300" s="1"/>
      <c r="K300" s="41"/>
      <c r="L300" s="41"/>
      <c r="M300" s="1"/>
    </row>
    <row r="301" spans="1:13">
      <c r="A301" s="263"/>
      <c r="B301" s="1"/>
      <c r="C301" s="48"/>
      <c r="D301" s="48"/>
      <c r="E301" s="253"/>
      <c r="F301" s="41"/>
      <c r="G301" s="41"/>
      <c r="H301" s="41"/>
      <c r="I301" s="41"/>
      <c r="J301" s="1"/>
      <c r="K301" s="41"/>
      <c r="L301" s="41"/>
      <c r="M301" s="1"/>
    </row>
    <row r="302" spans="1:13">
      <c r="A302" s="263"/>
      <c r="B302" s="1"/>
      <c r="C302" s="48"/>
      <c r="D302" s="48"/>
      <c r="E302" s="253"/>
      <c r="F302" s="41"/>
      <c r="G302" s="41"/>
      <c r="H302" s="41"/>
      <c r="I302" s="41"/>
      <c r="J302" s="1"/>
      <c r="K302" s="41"/>
      <c r="L302" s="41"/>
      <c r="M302" s="1"/>
    </row>
    <row r="303" spans="1:13">
      <c r="A303" s="263"/>
      <c r="B303" s="1"/>
      <c r="C303" s="48"/>
      <c r="D303" s="48"/>
      <c r="E303" s="253"/>
      <c r="F303" s="41"/>
      <c r="G303" s="41"/>
      <c r="H303" s="41"/>
      <c r="I303" s="41"/>
      <c r="J303" s="1"/>
      <c r="K303" s="41"/>
      <c r="L303" s="41"/>
      <c r="M303" s="1"/>
    </row>
    <row r="304" spans="1:13">
      <c r="A304" s="263"/>
      <c r="B304" s="1"/>
      <c r="C304" s="48"/>
      <c r="D304" s="48"/>
      <c r="E304" s="253"/>
      <c r="F304" s="41"/>
      <c r="G304" s="41"/>
      <c r="H304" s="41"/>
      <c r="I304" s="41"/>
      <c r="J304" s="1"/>
      <c r="K304" s="41"/>
      <c r="L304" s="41"/>
      <c r="M304" s="1"/>
    </row>
    <row r="305" spans="1:13">
      <c r="A305" s="263"/>
      <c r="B305" s="1"/>
      <c r="C305" s="48"/>
      <c r="D305" s="48"/>
      <c r="E305" s="253"/>
      <c r="F305" s="41"/>
      <c r="G305" s="41"/>
      <c r="H305" s="41"/>
      <c r="I305" s="41"/>
      <c r="J305" s="1"/>
      <c r="K305" s="41"/>
      <c r="L305" s="41"/>
      <c r="M305" s="1"/>
    </row>
    <row r="306" spans="1:13">
      <c r="A306" s="263"/>
      <c r="B306" s="1"/>
      <c r="C306" s="48"/>
      <c r="D306" s="48"/>
      <c r="E306" s="253"/>
      <c r="F306" s="41"/>
      <c r="G306" s="41"/>
      <c r="H306" s="41"/>
      <c r="I306" s="41"/>
      <c r="J306" s="1"/>
      <c r="K306" s="41"/>
      <c r="L306" s="41"/>
      <c r="M306" s="1"/>
    </row>
    <row r="307" spans="1:13">
      <c r="A307" s="263"/>
      <c r="B307" s="1"/>
      <c r="C307" s="48"/>
      <c r="D307" s="48"/>
      <c r="E307" s="253"/>
      <c r="F307" s="41"/>
      <c r="G307" s="41"/>
      <c r="H307" s="41"/>
      <c r="I307" s="41"/>
      <c r="J307" s="1"/>
      <c r="K307" s="41"/>
      <c r="L307" s="41"/>
      <c r="M307" s="1"/>
    </row>
    <row r="308" spans="1:13">
      <c r="A308" s="263"/>
      <c r="B308" s="1"/>
      <c r="C308" s="48"/>
      <c r="D308" s="48"/>
      <c r="E308" s="253"/>
      <c r="F308" s="41"/>
      <c r="G308" s="41"/>
      <c r="H308" s="41"/>
      <c r="I308" s="41"/>
      <c r="J308" s="1"/>
      <c r="K308" s="41"/>
      <c r="L308" s="41"/>
      <c r="M308" s="1"/>
    </row>
    <row r="309" spans="1:13">
      <c r="A309" s="263"/>
      <c r="B309" s="1"/>
      <c r="C309" s="48"/>
      <c r="D309" s="48"/>
      <c r="E309" s="253"/>
      <c r="F309" s="41"/>
      <c r="G309" s="41"/>
      <c r="H309" s="41"/>
      <c r="I309" s="41"/>
      <c r="J309" s="1"/>
      <c r="K309" s="41"/>
      <c r="L309" s="41"/>
      <c r="M309" s="1"/>
    </row>
    <row r="310" spans="1:13">
      <c r="A310" s="263"/>
      <c r="B310" s="1"/>
      <c r="C310" s="48"/>
      <c r="D310" s="48"/>
      <c r="E310" s="253"/>
      <c r="F310" s="41"/>
      <c r="G310" s="41"/>
      <c r="H310" s="41"/>
      <c r="I310" s="41"/>
      <c r="J310" s="1"/>
      <c r="K310" s="41"/>
      <c r="L310" s="41"/>
      <c r="M310" s="1"/>
    </row>
    <row r="311" spans="1:13">
      <c r="A311" s="263"/>
      <c r="B311" s="1"/>
      <c r="C311" s="48"/>
      <c r="D311" s="48"/>
      <c r="E311" s="253"/>
      <c r="F311" s="41"/>
      <c r="G311" s="41"/>
      <c r="H311" s="41"/>
      <c r="I311" s="41"/>
      <c r="J311" s="1"/>
      <c r="K311" s="41"/>
      <c r="L311" s="41"/>
      <c r="M311" s="1"/>
    </row>
    <row r="312" spans="1:13">
      <c r="A312" s="263"/>
      <c r="B312" s="1"/>
      <c r="C312" s="48"/>
      <c r="D312" s="48"/>
      <c r="E312" s="253"/>
      <c r="F312" s="41"/>
      <c r="G312" s="41"/>
      <c r="H312" s="41"/>
      <c r="I312" s="41"/>
      <c r="J312" s="1"/>
      <c r="K312" s="41"/>
      <c r="L312" s="41"/>
      <c r="M312" s="1"/>
    </row>
    <row r="313" spans="1:13">
      <c r="A313" s="263"/>
      <c r="B313" s="1"/>
      <c r="C313" s="48"/>
      <c r="D313" s="48"/>
      <c r="E313" s="253"/>
      <c r="F313" s="41"/>
      <c r="G313" s="41"/>
      <c r="H313" s="41"/>
      <c r="I313" s="41"/>
      <c r="J313" s="1"/>
      <c r="K313" s="41"/>
      <c r="L313" s="41"/>
      <c r="M313" s="1"/>
    </row>
    <row r="314" spans="1:13">
      <c r="A314" s="263"/>
      <c r="B314" s="1"/>
      <c r="C314" s="48"/>
      <c r="D314" s="48"/>
      <c r="E314" s="253"/>
      <c r="F314" s="41"/>
      <c r="G314" s="41"/>
      <c r="H314" s="41"/>
      <c r="I314" s="41"/>
      <c r="J314" s="1"/>
      <c r="K314" s="41"/>
      <c r="L314" s="41"/>
      <c r="M314" s="1"/>
    </row>
    <row r="315" spans="1:13">
      <c r="A315" s="263"/>
      <c r="B315" s="1"/>
      <c r="C315" s="48"/>
      <c r="D315" s="48"/>
      <c r="E315" s="253"/>
      <c r="F315" s="41"/>
      <c r="G315" s="41"/>
      <c r="H315" s="41"/>
      <c r="I315" s="41"/>
      <c r="J315" s="1"/>
      <c r="K315" s="41"/>
      <c r="L315" s="41"/>
      <c r="M315" s="1"/>
    </row>
    <row r="316" spans="1:13">
      <c r="A316" s="263"/>
      <c r="B316" s="1"/>
      <c r="C316" s="48"/>
      <c r="D316" s="48"/>
      <c r="E316" s="253"/>
      <c r="F316" s="41"/>
      <c r="G316" s="41"/>
      <c r="H316" s="41"/>
      <c r="I316" s="41"/>
      <c r="J316" s="1"/>
      <c r="K316" s="41"/>
      <c r="L316" s="41"/>
      <c r="M316" s="1"/>
    </row>
    <row r="317" spans="1:13">
      <c r="A317" s="263"/>
      <c r="B317" s="1"/>
      <c r="C317" s="48"/>
      <c r="D317" s="48"/>
      <c r="E317" s="253"/>
      <c r="F317" s="41"/>
      <c r="G317" s="41"/>
      <c r="H317" s="41"/>
      <c r="I317" s="41"/>
      <c r="J317" s="1"/>
      <c r="K317" s="41"/>
      <c r="L317" s="41"/>
      <c r="M317" s="1"/>
    </row>
    <row r="318" spans="1:13">
      <c r="A318" s="263"/>
      <c r="B318" s="1"/>
      <c r="C318" s="48"/>
      <c r="D318" s="48"/>
      <c r="E318" s="253"/>
      <c r="F318" s="41"/>
      <c r="G318" s="41"/>
      <c r="H318" s="41"/>
      <c r="I318" s="41"/>
      <c r="J318" s="1"/>
      <c r="K318" s="41"/>
      <c r="L318" s="41"/>
      <c r="M318" s="1"/>
    </row>
    <row r="319" spans="1:13">
      <c r="A319" s="263"/>
      <c r="B319" s="1"/>
      <c r="C319" s="48"/>
      <c r="D319" s="48"/>
      <c r="E319" s="253"/>
      <c r="F319" s="41"/>
      <c r="G319" s="41"/>
      <c r="H319" s="41"/>
      <c r="I319" s="41"/>
      <c r="J319" s="1"/>
      <c r="K319" s="41"/>
      <c r="L319" s="41"/>
      <c r="M319" s="1"/>
    </row>
    <row r="320" spans="1:13">
      <c r="A320" s="263"/>
      <c r="B320" s="1"/>
      <c r="C320" s="48"/>
      <c r="D320" s="48"/>
      <c r="E320" s="253"/>
      <c r="F320" s="41"/>
      <c r="G320" s="41"/>
      <c r="H320" s="41"/>
      <c r="I320" s="41"/>
      <c r="J320" s="1"/>
      <c r="K320" s="41"/>
      <c r="L320" s="41"/>
      <c r="M320" s="1"/>
    </row>
    <row r="321" spans="1:13">
      <c r="A321" s="263"/>
      <c r="B321" s="1"/>
      <c r="C321" s="48"/>
      <c r="D321" s="48"/>
      <c r="E321" s="253"/>
      <c r="F321" s="41"/>
      <c r="G321" s="41"/>
      <c r="H321" s="41"/>
      <c r="I321" s="41"/>
      <c r="J321" s="1"/>
      <c r="K321" s="41"/>
      <c r="L321" s="41"/>
      <c r="M321" s="1"/>
    </row>
    <row r="322" spans="1:13">
      <c r="A322" s="263"/>
      <c r="B322" s="1"/>
      <c r="C322" s="48"/>
      <c r="D322" s="48"/>
      <c r="E322" s="253"/>
      <c r="F322" s="41"/>
      <c r="G322" s="41"/>
      <c r="H322" s="41"/>
      <c r="I322" s="41"/>
      <c r="J322" s="1"/>
      <c r="K322" s="41"/>
      <c r="L322" s="41"/>
      <c r="M322" s="1"/>
    </row>
    <row r="323" spans="1:13">
      <c r="A323" s="263"/>
      <c r="B323" s="1"/>
      <c r="C323" s="48"/>
      <c r="D323" s="48"/>
      <c r="E323" s="253"/>
      <c r="F323" s="41"/>
      <c r="G323" s="41"/>
      <c r="H323" s="41"/>
      <c r="I323" s="41"/>
      <c r="J323" s="1"/>
      <c r="K323" s="41"/>
      <c r="L323" s="41"/>
      <c r="M323" s="1"/>
    </row>
    <row r="324" spans="1:13">
      <c r="A324" s="263"/>
      <c r="B324" s="1"/>
      <c r="C324" s="48"/>
      <c r="D324" s="48"/>
      <c r="E324" s="253"/>
      <c r="F324" s="41"/>
      <c r="G324" s="41"/>
      <c r="H324" s="41"/>
      <c r="I324" s="41"/>
      <c r="J324" s="1"/>
      <c r="K324" s="41"/>
      <c r="L324" s="41"/>
      <c r="M324" s="1"/>
    </row>
    <row r="325" spans="1:13">
      <c r="A325" s="263"/>
      <c r="B325" s="1"/>
      <c r="C325" s="48"/>
      <c r="D325" s="48"/>
      <c r="E325" s="253"/>
      <c r="F325" s="41"/>
      <c r="G325" s="41"/>
      <c r="H325" s="41"/>
      <c r="I325" s="41"/>
      <c r="J325" s="1"/>
      <c r="K325" s="41"/>
      <c r="L325" s="41"/>
      <c r="M325" s="1"/>
    </row>
    <row r="326" spans="1:13">
      <c r="A326" s="263"/>
      <c r="B326" s="1"/>
      <c r="C326" s="48"/>
      <c r="D326" s="48"/>
      <c r="E326" s="253"/>
      <c r="F326" s="41"/>
      <c r="G326" s="41"/>
      <c r="H326" s="41"/>
      <c r="I326" s="41"/>
      <c r="J326" s="1"/>
      <c r="K326" s="41"/>
      <c r="L326" s="41"/>
      <c r="M326" s="1"/>
    </row>
    <row r="327" spans="1:13">
      <c r="A327" s="263"/>
      <c r="B327" s="1"/>
      <c r="C327" s="48"/>
      <c r="D327" s="48"/>
      <c r="E327" s="253"/>
      <c r="F327" s="41"/>
      <c r="G327" s="41"/>
      <c r="H327" s="41"/>
      <c r="I327" s="41"/>
      <c r="J327" s="1"/>
      <c r="K327" s="41"/>
      <c r="L327" s="41"/>
      <c r="M327" s="1"/>
    </row>
    <row r="328" spans="1:13">
      <c r="A328" s="263"/>
      <c r="B328" s="1"/>
      <c r="C328" s="48"/>
      <c r="D328" s="48"/>
      <c r="E328" s="253"/>
      <c r="F328" s="41"/>
      <c r="G328" s="41"/>
      <c r="H328" s="41"/>
      <c r="I328" s="41"/>
      <c r="J328" s="1"/>
      <c r="K328" s="41"/>
      <c r="L328" s="41"/>
      <c r="M328" s="1"/>
    </row>
    <row r="329" spans="1:13">
      <c r="A329" s="263"/>
      <c r="B329" s="1"/>
      <c r="C329" s="48"/>
      <c r="D329" s="48"/>
      <c r="E329" s="253"/>
      <c r="F329" s="41"/>
      <c r="G329" s="41"/>
      <c r="H329" s="41"/>
      <c r="I329" s="41"/>
      <c r="J329" s="1"/>
      <c r="K329" s="41"/>
      <c r="L329" s="41"/>
      <c r="M329" s="1"/>
    </row>
    <row r="330" spans="1:13">
      <c r="A330" s="263"/>
      <c r="B330" s="1"/>
      <c r="C330" s="48"/>
      <c r="D330" s="48"/>
      <c r="E330" s="253"/>
      <c r="F330" s="41"/>
      <c r="G330" s="41"/>
      <c r="H330" s="41"/>
      <c r="I330" s="41"/>
      <c r="J330" s="1"/>
      <c r="K330" s="41"/>
      <c r="L330" s="41"/>
      <c r="M330" s="1"/>
    </row>
    <row r="331" spans="1:13">
      <c r="A331" s="263"/>
      <c r="B331" s="1"/>
      <c r="C331" s="48"/>
      <c r="D331" s="48"/>
      <c r="E331" s="253"/>
      <c r="F331" s="41"/>
      <c r="G331" s="41"/>
      <c r="H331" s="41"/>
      <c r="I331" s="41"/>
      <c r="J331" s="1"/>
      <c r="K331" s="41"/>
      <c r="L331" s="41"/>
      <c r="M331" s="1"/>
    </row>
    <row r="332" spans="1:13">
      <c r="A332" s="263"/>
      <c r="B332" s="1"/>
      <c r="C332" s="48"/>
      <c r="D332" s="48"/>
      <c r="E332" s="253"/>
      <c r="F332" s="41"/>
      <c r="G332" s="41"/>
      <c r="H332" s="41"/>
      <c r="I332" s="41"/>
      <c r="J332" s="1"/>
      <c r="K332" s="41"/>
      <c r="L332" s="41"/>
      <c r="M332" s="1"/>
    </row>
    <row r="333" spans="1:13">
      <c r="A333" s="263"/>
      <c r="B333" s="1"/>
      <c r="C333" s="48"/>
      <c r="D333" s="48"/>
      <c r="E333" s="253"/>
      <c r="F333" s="41"/>
      <c r="G333" s="41"/>
      <c r="H333" s="41"/>
      <c r="I333" s="41"/>
      <c r="J333" s="1"/>
      <c r="K333" s="41"/>
      <c r="L333" s="41"/>
      <c r="M333" s="1"/>
    </row>
    <row r="334" spans="1:13">
      <c r="A334" s="263"/>
      <c r="B334" s="1"/>
      <c r="C334" s="48"/>
      <c r="D334" s="48"/>
      <c r="E334" s="253"/>
      <c r="F334" s="41"/>
      <c r="G334" s="41"/>
      <c r="H334" s="41"/>
      <c r="I334" s="41"/>
      <c r="J334" s="1"/>
      <c r="K334" s="41"/>
      <c r="L334" s="41"/>
      <c r="M334" s="1"/>
    </row>
    <row r="335" spans="1:13">
      <c r="A335" s="263"/>
      <c r="B335" s="1"/>
      <c r="C335" s="48"/>
      <c r="D335" s="48"/>
      <c r="E335" s="253"/>
      <c r="F335" s="41"/>
      <c r="G335" s="41"/>
      <c r="H335" s="41"/>
      <c r="I335" s="41"/>
      <c r="J335" s="1"/>
      <c r="K335" s="41"/>
      <c r="L335" s="41"/>
      <c r="M335" s="1"/>
    </row>
    <row r="336" spans="1:13">
      <c r="A336" s="263"/>
      <c r="B336" s="1"/>
      <c r="C336" s="48"/>
      <c r="D336" s="48"/>
      <c r="E336" s="253"/>
      <c r="F336" s="41"/>
      <c r="G336" s="41"/>
      <c r="H336" s="41"/>
      <c r="I336" s="41"/>
      <c r="J336" s="1"/>
      <c r="K336" s="41"/>
      <c r="L336" s="41"/>
      <c r="M336" s="1"/>
    </row>
    <row r="337" spans="1:13">
      <c r="A337" s="263"/>
      <c r="B337" s="1"/>
      <c r="C337" s="48"/>
      <c r="D337" s="48"/>
      <c r="E337" s="253"/>
      <c r="F337" s="41"/>
      <c r="G337" s="41"/>
      <c r="H337" s="41"/>
      <c r="I337" s="41"/>
      <c r="J337" s="1"/>
      <c r="K337" s="41"/>
      <c r="L337" s="41"/>
      <c r="M337" s="1"/>
    </row>
    <row r="338" spans="1:13">
      <c r="A338" s="263"/>
      <c r="B338" s="1"/>
      <c r="C338" s="48"/>
      <c r="D338" s="48"/>
      <c r="E338" s="253"/>
      <c r="F338" s="41"/>
      <c r="G338" s="41"/>
      <c r="H338" s="41"/>
      <c r="I338" s="41"/>
      <c r="J338" s="1"/>
      <c r="K338" s="41"/>
      <c r="L338" s="41"/>
      <c r="M338" s="1"/>
    </row>
    <row r="339" spans="1:13">
      <c r="A339" s="263"/>
      <c r="B339" s="1"/>
      <c r="C339" s="48"/>
      <c r="D339" s="48"/>
      <c r="E339" s="253"/>
      <c r="F339" s="41"/>
      <c r="G339" s="41"/>
      <c r="H339" s="41"/>
      <c r="I339" s="41"/>
      <c r="J339" s="1"/>
      <c r="K339" s="41"/>
      <c r="L339" s="41"/>
      <c r="M339" s="1"/>
    </row>
    <row r="340" spans="1:13">
      <c r="A340" s="263"/>
      <c r="B340" s="1"/>
      <c r="C340" s="48"/>
      <c r="D340" s="48"/>
      <c r="E340" s="253"/>
      <c r="F340" s="41"/>
      <c r="G340" s="41"/>
      <c r="H340" s="41"/>
      <c r="I340" s="41"/>
      <c r="J340" s="1"/>
      <c r="K340" s="41"/>
      <c r="L340" s="41"/>
      <c r="M340" s="1"/>
    </row>
    <row r="341" spans="1:13">
      <c r="A341" s="263"/>
      <c r="B341" s="1"/>
      <c r="C341" s="48"/>
      <c r="D341" s="48"/>
      <c r="E341" s="253"/>
      <c r="F341" s="41"/>
      <c r="G341" s="41"/>
      <c r="H341" s="41"/>
      <c r="I341" s="41"/>
      <c r="J341" s="1"/>
      <c r="K341" s="41"/>
      <c r="L341" s="41"/>
      <c r="M341" s="1"/>
    </row>
    <row r="342" spans="1:13">
      <c r="A342" s="263"/>
      <c r="B342" s="1"/>
      <c r="G342" s="41"/>
      <c r="H342" s="41"/>
      <c r="I342" s="41"/>
      <c r="J342" s="1"/>
      <c r="K342" s="41"/>
      <c r="L342" s="41"/>
      <c r="M342" s="1"/>
    </row>
    <row r="343" spans="1:13">
      <c r="A343" s="263"/>
      <c r="B343" s="1"/>
      <c r="G343" s="41"/>
      <c r="H343" s="41"/>
      <c r="I343" s="41"/>
      <c r="J343" s="1"/>
      <c r="K343" s="41"/>
      <c r="L343" s="41"/>
      <c r="M343" s="1"/>
    </row>
    <row r="344" spans="1:13">
      <c r="A344" s="263"/>
      <c r="B344" s="1"/>
      <c r="G344" s="41"/>
      <c r="H344" s="41"/>
      <c r="I344" s="41"/>
      <c r="J344" s="1"/>
      <c r="K344" s="41"/>
      <c r="L344" s="41"/>
      <c r="M344" s="1"/>
    </row>
    <row r="345" spans="1:13">
      <c r="A345" s="263"/>
      <c r="B345" s="1"/>
      <c r="G345" s="41"/>
      <c r="H345" s="41"/>
      <c r="I345" s="41"/>
      <c r="J345" s="1"/>
      <c r="K345" s="41"/>
      <c r="L345" s="41"/>
      <c r="M345" s="1"/>
    </row>
    <row r="346" spans="1:13">
      <c r="G346" s="41"/>
      <c r="H346" s="41"/>
      <c r="I346" s="41"/>
      <c r="J346" s="1"/>
      <c r="K346" s="41"/>
      <c r="L346" s="41"/>
      <c r="M346" s="1"/>
    </row>
    <row r="347" spans="1:13">
      <c r="G347" s="41"/>
      <c r="H347" s="41"/>
      <c r="I347" s="41"/>
      <c r="J347" s="1"/>
      <c r="K347" s="41"/>
      <c r="L347" s="41"/>
      <c r="M347" s="1"/>
    </row>
    <row r="348" spans="1:13">
      <c r="G348" s="41"/>
      <c r="H348" s="41"/>
      <c r="I348" s="41"/>
      <c r="J348" s="1"/>
      <c r="K348" s="41"/>
      <c r="L348" s="41"/>
      <c r="M348" s="1"/>
    </row>
    <row r="349" spans="1:13">
      <c r="G349" s="41"/>
      <c r="H349" s="41"/>
      <c r="I349" s="41"/>
    </row>
    <row r="350" spans="1:13">
      <c r="G350" s="41"/>
      <c r="H350" s="41"/>
      <c r="I350" s="41"/>
    </row>
    <row r="351" spans="1:13">
      <c r="G351" s="41"/>
      <c r="H351" s="41"/>
      <c r="I351" s="41"/>
    </row>
  </sheetData>
  <mergeCells count="1">
    <mergeCell ref="A1:M1"/>
  </mergeCells>
  <phoneticPr fontId="0" type="noConversion"/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K26:K34 K37:K42 I26:I28 F26:G28 F29:H47">
      <formula1>99999999</formula1>
    </dataValidation>
  </dataValidations>
  <printOptions horizontalCentered="1" headings="1"/>
  <pageMargins left="1" right="1" top="0.50249999999999995" bottom="1" header="0.5" footer="0.5"/>
  <pageSetup paperSize="8" scale="90" firstPageNumber="3" orientation="landscape" useFirstPageNumber="1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Pan</dc:creator>
  <cp:lastModifiedBy>PPZ</cp:lastModifiedBy>
  <cp:lastPrinted>2018-12-20T09:27:25Z</cp:lastPrinted>
  <dcterms:created xsi:type="dcterms:W3CDTF">2013-09-11T11:00:21Z</dcterms:created>
  <dcterms:modified xsi:type="dcterms:W3CDTF">2018-12-27T09:59:26Z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